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65" windowWidth="28800" windowHeight="16440" activeTab="4"/>
  </bookViews>
  <sheets>
    <sheet name="Net H" sheetId="2" r:id="rId1"/>
    <sheet name="Net F" sheetId="1" r:id="rId2"/>
    <sheet name="Brut H" sheetId="4" r:id="rId3"/>
    <sheet name="Brut F" sheetId="3" r:id="rId4"/>
    <sheet name="Classement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21" i="2" l="1"/>
  <c r="V115" i="2"/>
  <c r="V75" i="2"/>
  <c r="V73" i="2"/>
  <c r="V21" i="2"/>
  <c r="V98" i="2"/>
  <c r="V9" i="2"/>
  <c r="V11" i="2"/>
  <c r="V86" i="2"/>
  <c r="V92" i="2"/>
  <c r="V95" i="2"/>
  <c r="V128" i="2"/>
  <c r="V37" i="2"/>
  <c r="V129" i="2"/>
  <c r="V53" i="2"/>
  <c r="V83" i="2"/>
  <c r="V94" i="2"/>
  <c r="V99" i="2"/>
  <c r="V57" i="2"/>
  <c r="V70" i="2"/>
  <c r="V82" i="2"/>
  <c r="V61" i="2"/>
  <c r="V10" i="2"/>
  <c r="V78" i="2"/>
  <c r="V79" i="2"/>
  <c r="V72" i="2"/>
  <c r="V112" i="2"/>
  <c r="V133" i="2"/>
  <c r="V29" i="2"/>
  <c r="V50" i="2"/>
  <c r="V97" i="2"/>
  <c r="V113" i="2"/>
  <c r="V16" i="2"/>
  <c r="V46" i="2"/>
  <c r="V118" i="2"/>
  <c r="V123" i="2"/>
  <c r="V27" i="2"/>
  <c r="V39" i="2"/>
  <c r="V122" i="2"/>
  <c r="V132" i="2"/>
  <c r="V111" i="2"/>
  <c r="V126" i="2"/>
  <c r="V23" i="2"/>
  <c r="V26" i="2"/>
  <c r="V32" i="2"/>
  <c r="V38" i="2"/>
  <c r="V119" i="2"/>
  <c r="V130" i="2"/>
  <c r="V55" i="2"/>
  <c r="V87" i="2"/>
  <c r="V89" i="2"/>
  <c r="V93" i="2"/>
  <c r="V101" i="2"/>
  <c r="V12" i="2"/>
  <c r="V25" i="2"/>
  <c r="V62" i="2"/>
  <c r="V35" i="2"/>
  <c r="V47" i="2"/>
  <c r="V88" i="2"/>
  <c r="V104" i="2"/>
  <c r="V110" i="2"/>
  <c r="V42" i="2"/>
  <c r="V131" i="2"/>
  <c r="V40" i="2"/>
  <c r="V45" i="2"/>
  <c r="V84" i="2"/>
  <c r="V44" i="2"/>
  <c r="V54" i="2"/>
  <c r="V59" i="2"/>
  <c r="V63" i="2"/>
  <c r="V31" i="2"/>
  <c r="V76" i="2"/>
  <c r="V81" i="2"/>
  <c r="V19" i="2"/>
  <c r="V20" i="2"/>
  <c r="V71" i="2"/>
  <c r="V13" i="2"/>
  <c r="V14" i="2"/>
  <c r="V15" i="2"/>
  <c r="V17" i="2"/>
  <c r="V18" i="2"/>
  <c r="V22" i="2"/>
  <c r="V24" i="2"/>
  <c r="V28" i="2"/>
  <c r="V30" i="2"/>
  <c r="V33" i="2"/>
  <c r="V34" i="2"/>
  <c r="V36" i="2"/>
  <c r="V41" i="2"/>
  <c r="V43" i="2"/>
  <c r="V48" i="2"/>
  <c r="V49" i="2"/>
  <c r="V51" i="2"/>
  <c r="V52" i="2"/>
  <c r="V56" i="2"/>
  <c r="V58" i="2"/>
  <c r="V60" i="2"/>
  <c r="V64" i="2"/>
  <c r="V65" i="2"/>
  <c r="V66" i="2"/>
  <c r="V67" i="2"/>
  <c r="V68" i="2"/>
  <c r="V69" i="2"/>
  <c r="V74" i="2"/>
  <c r="V77" i="2"/>
  <c r="V80" i="2"/>
  <c r="V85" i="2"/>
  <c r="V90" i="2"/>
  <c r="V91" i="2"/>
  <c r="V96" i="2"/>
  <c r="V100" i="2"/>
  <c r="V102" i="2"/>
  <c r="V103" i="2"/>
  <c r="V105" i="2"/>
  <c r="V106" i="2"/>
  <c r="V107" i="2"/>
  <c r="V108" i="2"/>
  <c r="V109" i="2"/>
  <c r="V114" i="2"/>
  <c r="V116" i="2"/>
  <c r="V117" i="2"/>
  <c r="V120" i="2"/>
  <c r="V124" i="2"/>
  <c r="V125" i="2"/>
  <c r="V127" i="2"/>
  <c r="W121" i="2"/>
  <c r="C121" i="2"/>
  <c r="X121" i="2"/>
  <c r="Y121" i="2"/>
  <c r="W23" i="2"/>
  <c r="C23" i="2"/>
  <c r="X23" i="2"/>
  <c r="Y23" i="2"/>
  <c r="W72" i="2"/>
  <c r="C72" i="2"/>
  <c r="X72" i="2"/>
  <c r="Y72" i="2"/>
  <c r="V21" i="4"/>
  <c r="V10" i="4"/>
  <c r="V69" i="4"/>
  <c r="V83" i="4"/>
  <c r="V68" i="4"/>
  <c r="V55" i="4"/>
  <c r="V20" i="4"/>
  <c r="W21" i="4"/>
  <c r="C21" i="4"/>
  <c r="X21" i="4"/>
  <c r="Y21" i="4"/>
  <c r="V10" i="1"/>
  <c r="W10" i="1"/>
  <c r="X10" i="1"/>
  <c r="Y10" i="1"/>
  <c r="C10" i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C19" i="3"/>
  <c r="X19" i="3"/>
  <c r="Y19" i="3"/>
  <c r="C38" i="4"/>
  <c r="V62" i="4"/>
  <c r="V27" i="4"/>
  <c r="V92" i="4"/>
  <c r="V105" i="4"/>
  <c r="V71" i="4"/>
  <c r="V11" i="4"/>
  <c r="V95" i="4"/>
  <c r="V9" i="4"/>
  <c r="V108" i="4"/>
  <c r="V80" i="4"/>
  <c r="V77" i="4"/>
  <c r="V58" i="4"/>
  <c r="V81" i="4"/>
  <c r="V19" i="4"/>
  <c r="W62" i="4"/>
  <c r="V43" i="4"/>
  <c r="W43" i="4"/>
  <c r="W119" i="2"/>
  <c r="W76" i="2"/>
  <c r="W47" i="2"/>
  <c r="W42" i="2"/>
  <c r="W20" i="2"/>
  <c r="V65" i="1"/>
  <c r="V64" i="1"/>
  <c r="V52" i="1"/>
  <c r="V29" i="1"/>
  <c r="V60" i="1"/>
  <c r="V16" i="1"/>
  <c r="V37" i="1"/>
  <c r="V35" i="1"/>
  <c r="V25" i="1"/>
  <c r="V20" i="1"/>
  <c r="W65" i="1"/>
  <c r="V53" i="1"/>
  <c r="W53" i="1"/>
  <c r="V39" i="1"/>
  <c r="W39" i="1"/>
  <c r="C39" i="1"/>
  <c r="X39" i="1"/>
  <c r="Y39" i="1"/>
  <c r="C76" i="2"/>
  <c r="X76" i="2"/>
  <c r="Y76" i="2"/>
  <c r="C47" i="2"/>
  <c r="X47" i="2"/>
  <c r="Y47" i="2"/>
  <c r="C37" i="3"/>
  <c r="X37" i="3"/>
  <c r="Y37" i="3"/>
  <c r="C62" i="4"/>
  <c r="X62" i="4"/>
  <c r="Y62" i="4"/>
  <c r="C20" i="2"/>
  <c r="X20" i="2"/>
  <c r="Y20" i="2"/>
  <c r="C21" i="2"/>
  <c r="W21" i="2"/>
  <c r="X21" i="2"/>
  <c r="Y21" i="2"/>
  <c r="C119" i="2"/>
  <c r="X119" i="2"/>
  <c r="Y119" i="2"/>
  <c r="C49" i="3"/>
  <c r="X49" i="3"/>
  <c r="Y49" i="3"/>
  <c r="N7" i="4"/>
  <c r="C43" i="4"/>
  <c r="X43" i="4"/>
  <c r="Y43" i="4"/>
  <c r="C65" i="1"/>
  <c r="X65" i="1"/>
  <c r="Y65" i="1"/>
  <c r="C53" i="1"/>
  <c r="X53" i="1"/>
  <c r="Y53" i="1"/>
  <c r="V50" i="4"/>
  <c r="V73" i="4"/>
  <c r="V79" i="4"/>
  <c r="V49" i="4"/>
  <c r="V51" i="4"/>
  <c r="V44" i="4"/>
  <c r="V63" i="4"/>
  <c r="V46" i="4"/>
  <c r="V47" i="4"/>
  <c r="V97" i="4"/>
  <c r="V12" i="4"/>
  <c r="V13" i="4"/>
  <c r="V14" i="4"/>
  <c r="V15" i="4"/>
  <c r="V16" i="4"/>
  <c r="V17" i="4"/>
  <c r="V18" i="4"/>
  <c r="V22" i="4"/>
  <c r="V23" i="4"/>
  <c r="V24" i="4"/>
  <c r="V25" i="4"/>
  <c r="V26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5" i="4"/>
  <c r="V48" i="4"/>
  <c r="V52" i="4"/>
  <c r="V53" i="4"/>
  <c r="V54" i="4"/>
  <c r="V56" i="4"/>
  <c r="V57" i="4"/>
  <c r="V59" i="4"/>
  <c r="V60" i="4"/>
  <c r="V61" i="4"/>
  <c r="V64" i="4"/>
  <c r="V65" i="4"/>
  <c r="V66" i="4"/>
  <c r="V67" i="4"/>
  <c r="V70" i="4"/>
  <c r="V72" i="4"/>
  <c r="V74" i="4"/>
  <c r="V75" i="4"/>
  <c r="V76" i="4"/>
  <c r="V78" i="4"/>
  <c r="V82" i="4"/>
  <c r="V84" i="4"/>
  <c r="V85" i="4"/>
  <c r="V86" i="4"/>
  <c r="V87" i="4"/>
  <c r="V88" i="4"/>
  <c r="V89" i="4"/>
  <c r="V90" i="4"/>
  <c r="V91" i="4"/>
  <c r="V93" i="4"/>
  <c r="V94" i="4"/>
  <c r="V96" i="4"/>
  <c r="V98" i="4"/>
  <c r="V99" i="4"/>
  <c r="V100" i="4"/>
  <c r="V101" i="4"/>
  <c r="V102" i="4"/>
  <c r="V103" i="4"/>
  <c r="V104" i="4"/>
  <c r="V106" i="4"/>
  <c r="V107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W50" i="4"/>
  <c r="C50" i="4"/>
  <c r="X50" i="4"/>
  <c r="Y50" i="4"/>
  <c r="W10" i="2"/>
  <c r="X10" i="2"/>
  <c r="Y10" i="2"/>
  <c r="C10" i="2"/>
  <c r="C42" i="2"/>
  <c r="X42" i="2"/>
  <c r="Y42" i="2"/>
  <c r="W62" i="2"/>
  <c r="C62" i="2"/>
  <c r="X62" i="2"/>
  <c r="Y62" i="2"/>
  <c r="W56" i="4"/>
  <c r="C56" i="4"/>
  <c r="X56" i="4"/>
  <c r="Y56" i="4"/>
  <c r="C109" i="4"/>
  <c r="W33" i="4"/>
  <c r="C33" i="4"/>
  <c r="X33" i="4"/>
  <c r="Y33" i="4"/>
  <c r="W38" i="2"/>
  <c r="C38" i="2"/>
  <c r="X38" i="2"/>
  <c r="Y38" i="2"/>
  <c r="W126" i="2"/>
  <c r="C126" i="2"/>
  <c r="X126" i="2"/>
  <c r="Y126" i="2"/>
  <c r="W53" i="2"/>
  <c r="C53" i="2"/>
  <c r="X53" i="2"/>
  <c r="Y53" i="2"/>
  <c r="V58" i="1"/>
  <c r="V45" i="1"/>
  <c r="V27" i="1"/>
  <c r="V55" i="1"/>
  <c r="V21" i="1"/>
  <c r="V18" i="1"/>
  <c r="V19" i="1"/>
  <c r="V22" i="1"/>
  <c r="V23" i="1"/>
  <c r="V24" i="1"/>
  <c r="V26" i="1"/>
  <c r="V28" i="1"/>
  <c r="V30" i="1"/>
  <c r="V31" i="1"/>
  <c r="V32" i="1"/>
  <c r="V33" i="1"/>
  <c r="V34" i="1"/>
  <c r="V36" i="1"/>
  <c r="V38" i="1"/>
  <c r="V40" i="1"/>
  <c r="V41" i="1"/>
  <c r="V42" i="1"/>
  <c r="V43" i="1"/>
  <c r="V44" i="1"/>
  <c r="V46" i="1"/>
  <c r="V47" i="1"/>
  <c r="V48" i="1"/>
  <c r="V49" i="1"/>
  <c r="V50" i="1"/>
  <c r="V51" i="1"/>
  <c r="V54" i="1"/>
  <c r="V56" i="1"/>
  <c r="V57" i="1"/>
  <c r="V59" i="1"/>
  <c r="V11" i="1"/>
  <c r="V62" i="1"/>
  <c r="V9" i="1"/>
  <c r="V12" i="1"/>
  <c r="V13" i="1"/>
  <c r="V14" i="1"/>
  <c r="V15" i="1"/>
  <c r="V17" i="1"/>
  <c r="V61" i="1"/>
  <c r="V63" i="1"/>
  <c r="V66" i="1"/>
  <c r="V67" i="1"/>
  <c r="W58" i="1"/>
  <c r="C58" i="1"/>
  <c r="X58" i="1"/>
  <c r="Y58" i="1"/>
  <c r="W50" i="1"/>
  <c r="C50" i="1"/>
  <c r="X50" i="1"/>
  <c r="Y50" i="1"/>
  <c r="W44" i="1"/>
  <c r="C44" i="1"/>
  <c r="X44" i="1"/>
  <c r="Y44" i="1"/>
  <c r="C53" i="3"/>
  <c r="X53" i="3"/>
  <c r="Y53" i="3"/>
  <c r="W133" i="2"/>
  <c r="C133" i="2"/>
  <c r="X133" i="2"/>
  <c r="Y133" i="2"/>
  <c r="W78" i="2"/>
  <c r="C78" i="2"/>
  <c r="X78" i="2"/>
  <c r="Y78" i="2"/>
  <c r="W79" i="2"/>
  <c r="C79" i="2"/>
  <c r="X79" i="2"/>
  <c r="Y79" i="2"/>
  <c r="W38" i="4"/>
  <c r="X38" i="4"/>
  <c r="Y38" i="4"/>
  <c r="W24" i="4"/>
  <c r="W18" i="4"/>
  <c r="C24" i="4"/>
  <c r="C18" i="4"/>
  <c r="X24" i="4"/>
  <c r="Y24" i="4"/>
  <c r="X18" i="4"/>
  <c r="Y18" i="4"/>
  <c r="W50" i="2"/>
  <c r="C50" i="2"/>
  <c r="X50" i="2"/>
  <c r="Y50" i="2"/>
  <c r="W26" i="2"/>
  <c r="C26" i="2"/>
  <c r="X26" i="2"/>
  <c r="Y26" i="2"/>
  <c r="W12" i="1"/>
  <c r="X12" i="1"/>
  <c r="Y12" i="1"/>
  <c r="C12" i="1"/>
  <c r="X11" i="3"/>
  <c r="Y11" i="3"/>
  <c r="C11" i="3"/>
  <c r="W64" i="4"/>
  <c r="C64" i="4"/>
  <c r="X64" i="4"/>
  <c r="Y64" i="4"/>
  <c r="W66" i="4"/>
  <c r="C66" i="4"/>
  <c r="X66" i="4"/>
  <c r="Y66" i="4"/>
  <c r="W129" i="2"/>
  <c r="C129" i="2"/>
  <c r="X129" i="2"/>
  <c r="Y129" i="2"/>
  <c r="W89" i="2"/>
  <c r="C89" i="2"/>
  <c r="X89" i="2"/>
  <c r="Y89" i="2"/>
  <c r="W11" i="2"/>
  <c r="W12" i="2"/>
  <c r="W13" i="2"/>
  <c r="W14" i="2"/>
  <c r="W15" i="2"/>
  <c r="W16" i="2"/>
  <c r="W17" i="2"/>
  <c r="W18" i="2"/>
  <c r="W19" i="2"/>
  <c r="W22" i="2"/>
  <c r="W24" i="2"/>
  <c r="W25" i="2"/>
  <c r="W27" i="2"/>
  <c r="W28" i="2"/>
  <c r="W29" i="2"/>
  <c r="W30" i="2"/>
  <c r="W31" i="2"/>
  <c r="W32" i="2"/>
  <c r="W33" i="2"/>
  <c r="W34" i="2"/>
  <c r="W35" i="2"/>
  <c r="W36" i="2"/>
  <c r="W37" i="2"/>
  <c r="W39" i="2"/>
  <c r="W40" i="2"/>
  <c r="W41" i="2"/>
  <c r="W43" i="2"/>
  <c r="W44" i="2"/>
  <c r="W45" i="2"/>
  <c r="W46" i="2"/>
  <c r="W48" i="2"/>
  <c r="W49" i="2"/>
  <c r="W51" i="2"/>
  <c r="W52" i="2"/>
  <c r="W54" i="2"/>
  <c r="W55" i="2"/>
  <c r="W56" i="2"/>
  <c r="W57" i="2"/>
  <c r="W58" i="2"/>
  <c r="W59" i="2"/>
  <c r="W60" i="2"/>
  <c r="W61" i="2"/>
  <c r="W63" i="2"/>
  <c r="W64" i="2"/>
  <c r="W65" i="2"/>
  <c r="W66" i="2"/>
  <c r="W67" i="2"/>
  <c r="W68" i="2"/>
  <c r="W69" i="2"/>
  <c r="W70" i="2"/>
  <c r="W71" i="2"/>
  <c r="W73" i="2"/>
  <c r="W74" i="2"/>
  <c r="W75" i="2"/>
  <c r="W77" i="2"/>
  <c r="W80" i="2"/>
  <c r="W81" i="2"/>
  <c r="W82" i="2"/>
  <c r="W83" i="2"/>
  <c r="W84" i="2"/>
  <c r="W85" i="2"/>
  <c r="W86" i="2"/>
  <c r="W87" i="2"/>
  <c r="W88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20" i="2"/>
  <c r="W122" i="2"/>
  <c r="W123" i="2"/>
  <c r="W124" i="2"/>
  <c r="W125" i="2"/>
  <c r="W127" i="2"/>
  <c r="W128" i="2"/>
  <c r="W130" i="2"/>
  <c r="W131" i="2"/>
  <c r="W132" i="2"/>
  <c r="W9" i="2"/>
  <c r="X9" i="2"/>
  <c r="Y9" i="2"/>
  <c r="C9" i="2"/>
  <c r="W10" i="4"/>
  <c r="W11" i="4"/>
  <c r="W12" i="4"/>
  <c r="W13" i="4"/>
  <c r="W14" i="4"/>
  <c r="W15" i="4"/>
  <c r="W16" i="4"/>
  <c r="W17" i="4"/>
  <c r="W19" i="4"/>
  <c r="W20" i="4"/>
  <c r="W22" i="4"/>
  <c r="W23" i="4"/>
  <c r="W25" i="4"/>
  <c r="W26" i="4"/>
  <c r="W27" i="4"/>
  <c r="W28" i="4"/>
  <c r="W29" i="4"/>
  <c r="W30" i="4"/>
  <c r="W31" i="4"/>
  <c r="W32" i="4"/>
  <c r="W34" i="4"/>
  <c r="W35" i="4"/>
  <c r="W36" i="4"/>
  <c r="W37" i="4"/>
  <c r="W39" i="4"/>
  <c r="W40" i="4"/>
  <c r="W41" i="4"/>
  <c r="W42" i="4"/>
  <c r="W44" i="4"/>
  <c r="W45" i="4"/>
  <c r="W46" i="4"/>
  <c r="W47" i="4"/>
  <c r="W48" i="4"/>
  <c r="W49" i="4"/>
  <c r="W51" i="4"/>
  <c r="W52" i="4"/>
  <c r="W53" i="4"/>
  <c r="W54" i="4"/>
  <c r="W55" i="4"/>
  <c r="W57" i="4"/>
  <c r="W58" i="4"/>
  <c r="W59" i="4"/>
  <c r="W60" i="4"/>
  <c r="W61" i="4"/>
  <c r="W63" i="4"/>
  <c r="W65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9" i="4"/>
  <c r="C67" i="4"/>
  <c r="X67" i="4"/>
  <c r="Y67" i="4"/>
  <c r="C106" i="4"/>
  <c r="X106" i="4"/>
  <c r="Y106" i="4"/>
  <c r="C74" i="4"/>
  <c r="X74" i="4"/>
  <c r="Y74" i="4"/>
  <c r="C58" i="4"/>
  <c r="X58" i="4"/>
  <c r="Y58" i="4"/>
  <c r="X9" i="4"/>
  <c r="Y9" i="4"/>
  <c r="C9" i="4"/>
  <c r="E7" i="3"/>
  <c r="F7" i="3"/>
  <c r="G7" i="3"/>
  <c r="H7" i="3"/>
  <c r="I7" i="3"/>
  <c r="K7" i="3"/>
  <c r="L7" i="3"/>
  <c r="N7" i="3"/>
  <c r="O7" i="3"/>
  <c r="P7" i="3"/>
  <c r="Q7" i="3"/>
  <c r="R7" i="3"/>
  <c r="S7" i="3"/>
  <c r="T7" i="3"/>
  <c r="U7" i="3"/>
  <c r="D7" i="3"/>
  <c r="E6" i="3"/>
  <c r="F6" i="3"/>
  <c r="G6" i="3"/>
  <c r="H6" i="3"/>
  <c r="I6" i="3"/>
  <c r="J6" i="3"/>
  <c r="K6" i="3"/>
  <c r="L6" i="3"/>
  <c r="O6" i="3"/>
  <c r="P6" i="3"/>
  <c r="Q6" i="3"/>
  <c r="R6" i="3"/>
  <c r="S6" i="3"/>
  <c r="T6" i="3"/>
  <c r="U6" i="3"/>
  <c r="D6" i="3"/>
  <c r="P7" i="4"/>
  <c r="Q7" i="4"/>
  <c r="R7" i="4"/>
  <c r="S7" i="4"/>
  <c r="T7" i="4"/>
  <c r="U7" i="4"/>
  <c r="E7" i="4"/>
  <c r="F7" i="4"/>
  <c r="G7" i="4"/>
  <c r="H7" i="4"/>
  <c r="I7" i="4"/>
  <c r="L7" i="4"/>
  <c r="O7" i="4"/>
  <c r="D7" i="4"/>
  <c r="P6" i="4"/>
  <c r="Q6" i="4"/>
  <c r="R6" i="4"/>
  <c r="S6" i="4"/>
  <c r="T6" i="4"/>
  <c r="U6" i="4"/>
  <c r="F6" i="4"/>
  <c r="G6" i="4"/>
  <c r="H6" i="4"/>
  <c r="I6" i="4"/>
  <c r="J6" i="4"/>
  <c r="K6" i="4"/>
  <c r="L6" i="4"/>
  <c r="O6" i="4"/>
  <c r="E6" i="4"/>
  <c r="D6" i="4"/>
  <c r="E7" i="1"/>
  <c r="F7" i="1"/>
  <c r="G7" i="1"/>
  <c r="H7" i="1"/>
  <c r="I7" i="1"/>
  <c r="J7" i="1"/>
  <c r="K7" i="1"/>
  <c r="L7" i="1"/>
  <c r="N7" i="1"/>
  <c r="O7" i="1"/>
  <c r="P7" i="1"/>
  <c r="Q7" i="1"/>
  <c r="R7" i="1"/>
  <c r="S7" i="1"/>
  <c r="T7" i="1"/>
  <c r="U7" i="1"/>
  <c r="D7" i="1"/>
  <c r="Q6" i="1"/>
  <c r="R6" i="1"/>
  <c r="S6" i="1"/>
  <c r="T6" i="1"/>
  <c r="U6" i="1"/>
  <c r="K6" i="1"/>
  <c r="L6" i="1"/>
  <c r="O6" i="1"/>
  <c r="P6" i="1"/>
  <c r="E6" i="1"/>
  <c r="F6" i="1"/>
  <c r="G6" i="1"/>
  <c r="H6" i="1"/>
  <c r="I6" i="1"/>
  <c r="J6" i="1"/>
  <c r="D6" i="1"/>
  <c r="X94" i="4"/>
  <c r="Y94" i="4"/>
  <c r="X47" i="4"/>
  <c r="Y47" i="4"/>
  <c r="X101" i="2"/>
  <c r="Y101" i="2"/>
  <c r="X102" i="2"/>
  <c r="Y102" i="2"/>
  <c r="X125" i="2"/>
  <c r="Y125" i="2"/>
  <c r="X112" i="2"/>
  <c r="Y112" i="2"/>
  <c r="X13" i="2"/>
  <c r="Y13" i="2"/>
  <c r="X33" i="3"/>
  <c r="Y33" i="3"/>
  <c r="X30" i="3"/>
  <c r="Y30" i="3"/>
  <c r="X33" i="1"/>
  <c r="Y33" i="1"/>
  <c r="X93" i="4"/>
  <c r="Y93" i="4"/>
  <c r="C27" i="2"/>
  <c r="X31" i="2"/>
  <c r="Y31" i="2"/>
  <c r="X60" i="2"/>
  <c r="Y60" i="2"/>
  <c r="X85" i="2"/>
  <c r="Y85" i="2"/>
  <c r="X94" i="2"/>
  <c r="Y94" i="2"/>
  <c r="X113" i="2"/>
  <c r="Y113" i="2"/>
  <c r="X122" i="2"/>
  <c r="Y122" i="2"/>
  <c r="X38" i="1"/>
  <c r="Y38" i="1"/>
  <c r="X52" i="3"/>
  <c r="Y52" i="3"/>
  <c r="X60" i="3"/>
  <c r="Y60" i="3"/>
  <c r="X60" i="1"/>
  <c r="Y60" i="1"/>
  <c r="X64" i="1"/>
  <c r="Y64" i="1"/>
  <c r="V68" i="1"/>
  <c r="X68" i="1"/>
  <c r="Y68" i="1"/>
  <c r="X81" i="4"/>
  <c r="Y81" i="4"/>
  <c r="X23" i="4"/>
  <c r="Y23" i="4"/>
  <c r="X69" i="4"/>
  <c r="Y69" i="4"/>
  <c r="X95" i="2"/>
  <c r="Y95" i="2"/>
  <c r="X120" i="2"/>
  <c r="Y120" i="2"/>
  <c r="X128" i="2"/>
  <c r="Y128" i="2"/>
  <c r="X61" i="3"/>
  <c r="Y61" i="3"/>
  <c r="X19" i="4"/>
  <c r="Y19" i="4"/>
  <c r="X103" i="4"/>
  <c r="Y103" i="4"/>
  <c r="X59" i="4"/>
  <c r="Y59" i="4"/>
  <c r="X82" i="2"/>
  <c r="Y82" i="2"/>
  <c r="X68" i="2"/>
  <c r="Y68" i="2"/>
  <c r="X99" i="2"/>
  <c r="Y99" i="2"/>
  <c r="X111" i="2"/>
  <c r="Y111" i="2"/>
  <c r="X109" i="2"/>
  <c r="Y109" i="2"/>
  <c r="X41" i="2"/>
  <c r="Y41" i="2"/>
  <c r="X88" i="2"/>
  <c r="Y88" i="2"/>
  <c r="X41" i="3"/>
  <c r="Y41" i="3"/>
  <c r="X51" i="3"/>
  <c r="Y51" i="3"/>
  <c r="X23" i="1"/>
  <c r="Y23" i="1"/>
  <c r="X63" i="1"/>
  <c r="Y63" i="1"/>
  <c r="X24" i="1"/>
  <c r="Y24" i="1"/>
  <c r="C98" i="2"/>
  <c r="C66" i="1"/>
  <c r="C35" i="2"/>
  <c r="C60" i="3"/>
  <c r="X47" i="1"/>
  <c r="Y47" i="1"/>
  <c r="X26" i="1"/>
  <c r="Y26" i="1"/>
  <c r="X41" i="1"/>
  <c r="Y41" i="1"/>
  <c r="X55" i="1"/>
  <c r="Y55" i="1"/>
  <c r="X32" i="1"/>
  <c r="Y32" i="1"/>
  <c r="X48" i="1"/>
  <c r="Y48" i="1"/>
  <c r="X15" i="1"/>
  <c r="Y15" i="1"/>
  <c r="X25" i="1"/>
  <c r="Y25" i="1"/>
  <c r="X66" i="1"/>
  <c r="Y66" i="1"/>
  <c r="X56" i="1"/>
  <c r="Y56" i="1"/>
  <c r="X57" i="1"/>
  <c r="Y57" i="1"/>
  <c r="X67" i="1"/>
  <c r="Y67" i="1"/>
  <c r="X52" i="1"/>
  <c r="Y52" i="1"/>
  <c r="X49" i="1"/>
  <c r="Y49" i="1"/>
  <c r="X17" i="1"/>
  <c r="Y17" i="1"/>
  <c r="X27" i="1"/>
  <c r="Y27" i="1"/>
  <c r="X59" i="1"/>
  <c r="Y59" i="1"/>
  <c r="X42" i="1"/>
  <c r="Y42" i="1"/>
  <c r="C52" i="1"/>
  <c r="X28" i="1"/>
  <c r="Y28" i="1"/>
  <c r="X40" i="1"/>
  <c r="Y40" i="1"/>
  <c r="C55" i="1"/>
  <c r="X9" i="1"/>
  <c r="Y9" i="1"/>
  <c r="C11" i="1"/>
  <c r="X30" i="1"/>
  <c r="Y30" i="1"/>
  <c r="C38" i="1"/>
  <c r="X22" i="1"/>
  <c r="Y22" i="1"/>
  <c r="X20" i="1"/>
  <c r="Y20" i="1"/>
  <c r="X51" i="1"/>
  <c r="Y51" i="1"/>
  <c r="X36" i="1"/>
  <c r="Y36" i="1"/>
  <c r="X46" i="1"/>
  <c r="Y46" i="1"/>
  <c r="X18" i="1"/>
  <c r="Y18" i="1"/>
  <c r="X21" i="1"/>
  <c r="Y21" i="1"/>
  <c r="X29" i="1"/>
  <c r="Y29" i="1"/>
  <c r="X61" i="1"/>
  <c r="Y61" i="1"/>
  <c r="X11" i="1"/>
  <c r="Y11" i="1"/>
  <c r="X62" i="1"/>
  <c r="Y62" i="1"/>
  <c r="X35" i="1"/>
  <c r="Y35" i="1"/>
  <c r="X54" i="1"/>
  <c r="Y54" i="1"/>
  <c r="X45" i="1"/>
  <c r="Y45" i="1"/>
  <c r="C33" i="1"/>
  <c r="X43" i="1"/>
  <c r="Y43" i="1"/>
  <c r="X31" i="1"/>
  <c r="Y31" i="1"/>
  <c r="X19" i="1"/>
  <c r="Y19" i="1"/>
  <c r="X34" i="1"/>
  <c r="Y34" i="1"/>
  <c r="C20" i="1"/>
  <c r="X14" i="1"/>
  <c r="Y14" i="1"/>
  <c r="X13" i="1"/>
  <c r="Y13" i="1"/>
  <c r="X37" i="1"/>
  <c r="Y37" i="1"/>
  <c r="X100" i="2"/>
  <c r="Y100" i="2"/>
  <c r="X69" i="2"/>
  <c r="Y69" i="2"/>
  <c r="X43" i="2"/>
  <c r="Y43" i="2"/>
  <c r="X124" i="2"/>
  <c r="Y124" i="2"/>
  <c r="X44" i="2"/>
  <c r="Y44" i="2"/>
  <c r="X108" i="2"/>
  <c r="Y108" i="2"/>
  <c r="X83" i="2"/>
  <c r="Y83" i="2"/>
  <c r="X93" i="2"/>
  <c r="Y93" i="2"/>
  <c r="X27" i="2"/>
  <c r="Y27" i="2"/>
  <c r="X84" i="2"/>
  <c r="Y84" i="2"/>
  <c r="X90" i="2"/>
  <c r="Y90" i="2"/>
  <c r="X39" i="2"/>
  <c r="Y39" i="2"/>
  <c r="X70" i="2"/>
  <c r="Y70" i="2"/>
  <c r="X71" i="2"/>
  <c r="Y71" i="2"/>
  <c r="X115" i="2"/>
  <c r="Y115" i="2"/>
  <c r="X116" i="2"/>
  <c r="Y116" i="2"/>
  <c r="X91" i="2"/>
  <c r="Y91" i="2"/>
  <c r="X110" i="2"/>
  <c r="Y110" i="2"/>
  <c r="X132" i="2"/>
  <c r="Y132" i="2"/>
  <c r="X66" i="2"/>
  <c r="Y66" i="2"/>
  <c r="X11" i="2"/>
  <c r="Y11" i="2"/>
  <c r="X32" i="2"/>
  <c r="Y32" i="2"/>
  <c r="X30" i="2"/>
  <c r="Y30" i="2"/>
  <c r="X127" i="2"/>
  <c r="Y127" i="2"/>
  <c r="X117" i="2"/>
  <c r="Y117" i="2"/>
  <c r="X34" i="2"/>
  <c r="Y34" i="2"/>
  <c r="X118" i="2"/>
  <c r="Y118" i="2"/>
  <c r="X103" i="2"/>
  <c r="Y103" i="2"/>
  <c r="X29" i="2"/>
  <c r="Y29" i="2"/>
  <c r="X40" i="2"/>
  <c r="Y40" i="2"/>
  <c r="X63" i="2"/>
  <c r="Y63" i="2"/>
  <c r="X104" i="2"/>
  <c r="Y104" i="2"/>
  <c r="X16" i="2"/>
  <c r="Y16" i="2"/>
  <c r="X80" i="2"/>
  <c r="Y80" i="2"/>
  <c r="X57" i="2"/>
  <c r="Y57" i="2"/>
  <c r="X73" i="2"/>
  <c r="Y73" i="2"/>
  <c r="X58" i="2"/>
  <c r="Y58" i="2"/>
  <c r="C63" i="2"/>
  <c r="X74" i="2"/>
  <c r="Y74" i="2"/>
  <c r="X105" i="2"/>
  <c r="Y105" i="2"/>
  <c r="C131" i="2"/>
  <c r="X54" i="2"/>
  <c r="Y54" i="2"/>
  <c r="X130" i="2"/>
  <c r="Y130" i="2"/>
  <c r="C46" i="2"/>
  <c r="X25" i="2"/>
  <c r="Y25" i="2"/>
  <c r="X123" i="2"/>
  <c r="Y123" i="2"/>
  <c r="X67" i="2"/>
  <c r="Y67" i="2"/>
  <c r="X92" i="2"/>
  <c r="Y92" i="2"/>
  <c r="X51" i="2"/>
  <c r="Y51" i="2"/>
  <c r="X12" i="2"/>
  <c r="Y12" i="2"/>
  <c r="X86" i="2"/>
  <c r="Y86" i="2"/>
  <c r="X36" i="2"/>
  <c r="Y36" i="2"/>
  <c r="X55" i="2"/>
  <c r="Y55" i="2"/>
  <c r="X81" i="2"/>
  <c r="Y81" i="2"/>
  <c r="C93" i="2"/>
  <c r="X96" i="2"/>
  <c r="Y96" i="2"/>
  <c r="X14" i="2"/>
  <c r="Y14" i="2"/>
  <c r="X49" i="2"/>
  <c r="Y49" i="2"/>
  <c r="X87" i="2"/>
  <c r="Y87" i="2"/>
  <c r="X33" i="2"/>
  <c r="Y33" i="2"/>
  <c r="C32" i="2"/>
  <c r="X75" i="2"/>
  <c r="Y75" i="2"/>
  <c r="X56" i="2"/>
  <c r="Y56" i="2"/>
  <c r="X114" i="2"/>
  <c r="Y114" i="2"/>
  <c r="X15" i="2"/>
  <c r="Y15" i="2"/>
  <c r="X106" i="2"/>
  <c r="Y106" i="2"/>
  <c r="C41" i="2"/>
  <c r="X131" i="2"/>
  <c r="Y131" i="2"/>
  <c r="X59" i="2"/>
  <c r="Y59" i="2"/>
  <c r="C102" i="2"/>
  <c r="X64" i="2"/>
  <c r="Y64" i="2"/>
  <c r="C75" i="2"/>
  <c r="X45" i="2"/>
  <c r="Y45" i="2"/>
  <c r="X37" i="2"/>
  <c r="Y37" i="2"/>
  <c r="C33" i="2"/>
  <c r="X22" i="2"/>
  <c r="Y22" i="2"/>
  <c r="X17" i="2"/>
  <c r="Y17" i="2"/>
  <c r="X35" i="2"/>
  <c r="Y35" i="2"/>
  <c r="X18" i="2"/>
  <c r="Y18" i="2"/>
  <c r="C77" i="2"/>
  <c r="X97" i="2"/>
  <c r="Y97" i="2"/>
  <c r="X77" i="2"/>
  <c r="Y77" i="2"/>
  <c r="X107" i="2"/>
  <c r="Y107" i="2"/>
  <c r="X52" i="2"/>
  <c r="Y52" i="2"/>
  <c r="C67" i="2"/>
  <c r="X28" i="2"/>
  <c r="Y28" i="2"/>
  <c r="X61" i="2"/>
  <c r="Y61" i="2"/>
  <c r="C68" i="2"/>
  <c r="X46" i="2"/>
  <c r="Y46" i="2"/>
  <c r="X98" i="2"/>
  <c r="Y98" i="2"/>
  <c r="X65" i="2"/>
  <c r="Y65" i="2"/>
  <c r="X24" i="2"/>
  <c r="Y24" i="2"/>
  <c r="X48" i="2"/>
  <c r="Y48" i="2"/>
  <c r="X38" i="3"/>
  <c r="Y38" i="3"/>
  <c r="X42" i="4"/>
  <c r="Y42" i="4"/>
  <c r="X39" i="4"/>
  <c r="Y39" i="4"/>
  <c r="X44" i="4"/>
  <c r="Y44" i="4"/>
  <c r="X83" i="4"/>
  <c r="Y83" i="4"/>
  <c r="X45" i="4"/>
  <c r="Y45" i="4"/>
  <c r="X79" i="4"/>
  <c r="Y79" i="4"/>
  <c r="X98" i="4"/>
  <c r="Y98" i="4"/>
  <c r="C28" i="4"/>
  <c r="X17" i="4"/>
  <c r="Y17" i="4"/>
  <c r="X51" i="4"/>
  <c r="Y51" i="4"/>
  <c r="X88" i="4"/>
  <c r="Y88" i="4"/>
  <c r="X99" i="4"/>
  <c r="Y99" i="4"/>
  <c r="X95" i="4"/>
  <c r="Y95" i="4"/>
  <c r="X27" i="4"/>
  <c r="Y27" i="4"/>
  <c r="X89" i="4"/>
  <c r="Y89" i="4"/>
  <c r="X52" i="4"/>
  <c r="Y52" i="4"/>
  <c r="X70" i="4"/>
  <c r="Y70" i="4"/>
  <c r="X71" i="4"/>
  <c r="Y71" i="4"/>
  <c r="X48" i="4"/>
  <c r="Y48" i="4"/>
  <c r="X84" i="4"/>
  <c r="Y84" i="4"/>
  <c r="X53" i="4"/>
  <c r="Y53" i="4"/>
  <c r="X73" i="4"/>
  <c r="Y73" i="4"/>
  <c r="X12" i="4"/>
  <c r="Y12" i="4"/>
  <c r="X46" i="4"/>
  <c r="Y46" i="4"/>
  <c r="X85" i="4"/>
  <c r="Y85" i="4"/>
  <c r="X41" i="4"/>
  <c r="Y41" i="4"/>
  <c r="X15" i="4"/>
  <c r="Y15" i="4"/>
  <c r="X54" i="4"/>
  <c r="Y54" i="4"/>
  <c r="X36" i="4"/>
  <c r="Y36" i="4"/>
  <c r="X82" i="4"/>
  <c r="Y82" i="4"/>
  <c r="C48" i="4"/>
  <c r="X61" i="4"/>
  <c r="Y61" i="4"/>
  <c r="X96" i="4"/>
  <c r="Y96" i="4"/>
  <c r="X28" i="4"/>
  <c r="Y28" i="4"/>
  <c r="X91" i="4"/>
  <c r="Y91" i="4"/>
  <c r="X20" i="4"/>
  <c r="Y20" i="4"/>
  <c r="X100" i="4"/>
  <c r="Y100" i="4"/>
  <c r="X101" i="4"/>
  <c r="Y101" i="4"/>
  <c r="X86" i="4"/>
  <c r="Y86" i="4"/>
  <c r="X63" i="4"/>
  <c r="Y63" i="4"/>
  <c r="X80" i="4"/>
  <c r="Y80" i="4"/>
  <c r="X65" i="4"/>
  <c r="Y65" i="4"/>
  <c r="X22" i="4"/>
  <c r="Y22" i="4"/>
  <c r="X29" i="4"/>
  <c r="Y29" i="4"/>
  <c r="X40" i="4"/>
  <c r="Y40" i="4"/>
  <c r="X14" i="4"/>
  <c r="Y14" i="4"/>
  <c r="X72" i="4"/>
  <c r="Y72" i="4"/>
  <c r="X55" i="4"/>
  <c r="Y55" i="4"/>
  <c r="C79" i="4"/>
  <c r="X102" i="4"/>
  <c r="Y102" i="4"/>
  <c r="X60" i="4"/>
  <c r="Y60" i="4"/>
  <c r="X75" i="4"/>
  <c r="Y75" i="4"/>
  <c r="X32" i="4"/>
  <c r="Y32" i="4"/>
  <c r="C36" i="4"/>
  <c r="X76" i="4"/>
  <c r="Y76" i="4"/>
  <c r="C65" i="4"/>
  <c r="X104" i="4"/>
  <c r="Y104" i="4"/>
  <c r="C30" i="4"/>
  <c r="X37" i="4"/>
  <c r="Y37" i="4"/>
  <c r="X34" i="4"/>
  <c r="Y34" i="4"/>
  <c r="X30" i="4"/>
  <c r="Y30" i="4"/>
  <c r="X105" i="4"/>
  <c r="Y105" i="4"/>
  <c r="X90" i="4"/>
  <c r="Y90" i="4"/>
  <c r="C60" i="4"/>
  <c r="X49" i="4"/>
  <c r="Y49" i="4"/>
  <c r="X10" i="4"/>
  <c r="Y10" i="4"/>
  <c r="C25" i="4"/>
  <c r="X31" i="4"/>
  <c r="Y31" i="4"/>
  <c r="X77" i="4"/>
  <c r="Y77" i="4"/>
  <c r="X11" i="4"/>
  <c r="Y11" i="4"/>
  <c r="X78" i="4"/>
  <c r="Y78" i="4"/>
  <c r="X13" i="4"/>
  <c r="Y13" i="4"/>
  <c r="X35" i="4"/>
  <c r="Y35" i="4"/>
  <c r="X16" i="4"/>
  <c r="Y16" i="4"/>
  <c r="X57" i="4"/>
  <c r="Y57" i="4"/>
  <c r="X107" i="4"/>
  <c r="Y107" i="4"/>
  <c r="X68" i="4"/>
  <c r="Y68" i="4"/>
  <c r="X97" i="4"/>
  <c r="Y97" i="4"/>
  <c r="X108" i="4"/>
  <c r="Y108" i="4"/>
  <c r="X25" i="4"/>
  <c r="Y25" i="4"/>
  <c r="C68" i="4"/>
  <c r="C60" i="2"/>
  <c r="C132" i="2"/>
  <c r="C110" i="2"/>
  <c r="C55" i="2"/>
  <c r="C44" i="2"/>
  <c r="C31" i="2"/>
  <c r="C13" i="1"/>
  <c r="C82" i="2"/>
  <c r="C71" i="2"/>
  <c r="C67" i="1"/>
  <c r="C80" i="4"/>
  <c r="C83" i="4"/>
  <c r="C18" i="1"/>
  <c r="C26" i="4"/>
  <c r="C54" i="2"/>
  <c r="C24" i="1"/>
  <c r="X55" i="3"/>
  <c r="Y55" i="3"/>
  <c r="X35" i="3"/>
  <c r="Y35" i="3"/>
  <c r="X39" i="3"/>
  <c r="Y39" i="3"/>
  <c r="X56" i="3"/>
  <c r="Y56" i="3"/>
  <c r="X45" i="3"/>
  <c r="Y45" i="3"/>
  <c r="X25" i="3"/>
  <c r="Y25" i="3"/>
  <c r="X15" i="3"/>
  <c r="Y15" i="3"/>
  <c r="X28" i="3"/>
  <c r="Y28" i="3"/>
  <c r="X36" i="3"/>
  <c r="Y36" i="3"/>
  <c r="X57" i="3"/>
  <c r="Y57" i="3"/>
  <c r="X50" i="3"/>
  <c r="Y50" i="3"/>
  <c r="X48" i="3"/>
  <c r="Y48" i="3"/>
  <c r="X59" i="3"/>
  <c r="Y59" i="3"/>
  <c r="X23" i="3"/>
  <c r="Y23" i="3"/>
  <c r="X31" i="3"/>
  <c r="Y31" i="3"/>
  <c r="X58" i="3"/>
  <c r="Y58" i="3"/>
  <c r="X40" i="3"/>
  <c r="Y40" i="3"/>
  <c r="X26" i="3"/>
  <c r="Y26" i="3"/>
  <c r="X42" i="3"/>
  <c r="Y42" i="3"/>
  <c r="X10" i="3"/>
  <c r="Y10" i="3"/>
  <c r="X21" i="3"/>
  <c r="Y21" i="3"/>
  <c r="X34" i="3"/>
  <c r="Y34" i="3"/>
  <c r="X17" i="3"/>
  <c r="Y17" i="3"/>
  <c r="X46" i="3"/>
  <c r="Y46" i="3"/>
  <c r="X47" i="3"/>
  <c r="Y47" i="3"/>
  <c r="X18" i="3"/>
  <c r="Y18" i="3"/>
  <c r="X14" i="3"/>
  <c r="Y14" i="3"/>
  <c r="X32" i="3"/>
  <c r="Y32" i="3"/>
  <c r="C12" i="3"/>
  <c r="X54" i="3"/>
  <c r="Y54" i="3"/>
  <c r="X9" i="3"/>
  <c r="Y9" i="3"/>
  <c r="X43" i="3"/>
  <c r="Y43" i="3"/>
  <c r="X29" i="3"/>
  <c r="Y29" i="3"/>
  <c r="X62" i="3"/>
  <c r="Y62" i="3"/>
  <c r="X44" i="3"/>
  <c r="Y44" i="3"/>
  <c r="X24" i="3"/>
  <c r="Y24" i="3"/>
  <c r="X13" i="3"/>
  <c r="Y13" i="3"/>
  <c r="X27" i="3"/>
  <c r="Y27" i="3"/>
  <c r="X12" i="3"/>
  <c r="Y12" i="3"/>
  <c r="X22" i="3"/>
  <c r="Y22" i="3"/>
  <c r="X63" i="3"/>
  <c r="Y63" i="3"/>
  <c r="X16" i="3"/>
  <c r="Y16" i="3"/>
  <c r="C51" i="4"/>
  <c r="C37" i="4"/>
  <c r="C90" i="4"/>
  <c r="C34" i="4"/>
  <c r="C111" i="2"/>
  <c r="C48" i="2"/>
  <c r="C90" i="2"/>
  <c r="C31" i="3"/>
  <c r="C48" i="3"/>
  <c r="C62" i="3"/>
  <c r="C51" i="3"/>
  <c r="C22" i="3"/>
  <c r="C61" i="3"/>
  <c r="C39" i="3"/>
  <c r="C36" i="3"/>
  <c r="C24" i="3"/>
  <c r="C10" i="3"/>
  <c r="C17" i="3"/>
  <c r="C91" i="4"/>
  <c r="C96" i="4"/>
  <c r="C77" i="4"/>
  <c r="C29" i="4"/>
  <c r="C45" i="2"/>
  <c r="C116" i="2"/>
  <c r="C26" i="1"/>
  <c r="C51" i="1"/>
  <c r="C117" i="2"/>
  <c r="C15" i="4"/>
  <c r="C20" i="4"/>
  <c r="C27" i="4"/>
  <c r="C40" i="4"/>
  <c r="C45" i="4"/>
  <c r="C52" i="4"/>
  <c r="C57" i="4"/>
  <c r="C69" i="4"/>
  <c r="C14" i="4"/>
  <c r="C73" i="4"/>
  <c r="C22" i="4"/>
  <c r="C81" i="4"/>
  <c r="C95" i="4"/>
  <c r="C97" i="4"/>
  <c r="C78" i="4"/>
  <c r="C85" i="4"/>
  <c r="C105" i="4"/>
  <c r="C107" i="4"/>
  <c r="X26" i="4"/>
  <c r="Y26" i="4"/>
  <c r="C108" i="4"/>
  <c r="X87" i="4"/>
  <c r="Y87" i="4"/>
  <c r="X109" i="4"/>
  <c r="Y109" i="4"/>
  <c r="X110" i="4"/>
  <c r="Y110" i="4"/>
  <c r="X111" i="4"/>
  <c r="Y111" i="4"/>
  <c r="X112" i="4"/>
  <c r="Y112" i="4"/>
  <c r="C12" i="4"/>
  <c r="C16" i="4"/>
  <c r="C17" i="4"/>
  <c r="C19" i="4"/>
  <c r="C23" i="4"/>
  <c r="C32" i="4"/>
  <c r="C35" i="4"/>
  <c r="C39" i="4"/>
  <c r="C41" i="4"/>
  <c r="C42" i="4"/>
  <c r="C44" i="4"/>
  <c r="C46" i="4"/>
  <c r="C47" i="4"/>
  <c r="C49" i="4"/>
  <c r="C53" i="4"/>
  <c r="C54" i="4"/>
  <c r="C59" i="4"/>
  <c r="C61" i="4"/>
  <c r="C63" i="4"/>
  <c r="C70" i="4"/>
  <c r="C71" i="4"/>
  <c r="C72" i="4"/>
  <c r="C75" i="4"/>
  <c r="C76" i="4"/>
  <c r="C82" i="4"/>
  <c r="C84" i="4"/>
  <c r="C86" i="4"/>
  <c r="C87" i="4"/>
  <c r="C88" i="4"/>
  <c r="C89" i="4"/>
  <c r="C94" i="4"/>
  <c r="C100" i="4"/>
  <c r="C25" i="3"/>
  <c r="C59" i="3"/>
  <c r="C29" i="3"/>
  <c r="C14" i="3"/>
  <c r="C38" i="3"/>
  <c r="C45" i="3"/>
  <c r="C15" i="3"/>
  <c r="C52" i="3"/>
  <c r="C23" i="3"/>
  <c r="C57" i="3"/>
  <c r="C26" i="3"/>
  <c r="C18" i="3"/>
  <c r="C21" i="3"/>
  <c r="C27" i="3"/>
  <c r="C28" i="3"/>
  <c r="C32" i="3"/>
  <c r="C41" i="3"/>
  <c r="C55" i="3"/>
  <c r="C56" i="3"/>
  <c r="C17" i="1"/>
  <c r="C22" i="1"/>
  <c r="C28" i="1"/>
  <c r="C40" i="1"/>
  <c r="C14" i="1"/>
  <c r="C45" i="1"/>
  <c r="C56" i="1"/>
  <c r="C48" i="1"/>
  <c r="C49" i="1"/>
  <c r="C59" i="1"/>
  <c r="C27" i="1"/>
  <c r="C15" i="1"/>
  <c r="C21" i="1"/>
  <c r="C25" i="1"/>
  <c r="C31" i="1"/>
  <c r="C42" i="1"/>
  <c r="C60" i="1"/>
  <c r="C64" i="1"/>
  <c r="C14" i="2"/>
  <c r="C16" i="2"/>
  <c r="C69" i="2"/>
  <c r="C83" i="2"/>
  <c r="C85" i="2"/>
  <c r="C19" i="2"/>
  <c r="C88" i="2"/>
  <c r="C94" i="2"/>
  <c r="C101" i="2"/>
  <c r="C37" i="2"/>
  <c r="C81" i="2"/>
  <c r="C114" i="2"/>
  <c r="C29" i="2"/>
  <c r="C127" i="2"/>
  <c r="C130" i="2"/>
  <c r="C15" i="2"/>
  <c r="C17" i="2"/>
  <c r="C18" i="2"/>
  <c r="C22" i="2"/>
  <c r="C24" i="2"/>
  <c r="C49" i="2"/>
  <c r="C51" i="2"/>
  <c r="C57" i="2"/>
  <c r="C64" i="2"/>
  <c r="C74" i="2"/>
  <c r="C87" i="2"/>
  <c r="C103" i="2"/>
  <c r="C112" i="2"/>
  <c r="C113" i="2"/>
  <c r="C120" i="2"/>
  <c r="C47" i="1"/>
  <c r="C47" i="3"/>
  <c r="C44" i="3"/>
  <c r="C43" i="3"/>
  <c r="C65" i="2"/>
  <c r="C36" i="2"/>
  <c r="C58" i="2"/>
  <c r="C104" i="2"/>
  <c r="C39" i="2"/>
  <c r="C108" i="2"/>
  <c r="C30" i="2"/>
  <c r="C28" i="2"/>
  <c r="C91" i="2"/>
  <c r="C123" i="2"/>
  <c r="C61" i="2"/>
  <c r="C95" i="2"/>
  <c r="C66" i="2"/>
  <c r="C34" i="2"/>
  <c r="C124" i="2"/>
  <c r="C106" i="2"/>
  <c r="C96" i="2"/>
  <c r="C80" i="2"/>
  <c r="C56" i="2"/>
  <c r="C12" i="2"/>
  <c r="C99" i="4"/>
  <c r="C101" i="4"/>
  <c r="C31" i="4"/>
  <c r="C98" i="4"/>
  <c r="C102" i="4"/>
  <c r="C93" i="4"/>
  <c r="C55" i="4"/>
  <c r="C103" i="4"/>
  <c r="C42" i="3"/>
  <c r="C54" i="3"/>
  <c r="C20" i="3"/>
  <c r="C13" i="3"/>
  <c r="C30" i="3"/>
  <c r="C118" i="2"/>
  <c r="C84" i="2"/>
  <c r="C100" i="2"/>
  <c r="C62" i="1"/>
  <c r="C32" i="1"/>
  <c r="C23" i="1"/>
  <c r="C43" i="1"/>
  <c r="C34" i="1"/>
  <c r="C29" i="1"/>
  <c r="C50" i="3"/>
  <c r="C40" i="3"/>
  <c r="C35" i="3"/>
  <c r="C33" i="3"/>
  <c r="C16" i="3"/>
  <c r="C59" i="2"/>
  <c r="C105" i="2"/>
  <c r="C70" i="2"/>
  <c r="C13" i="2"/>
  <c r="C125" i="2"/>
  <c r="C122" i="2"/>
  <c r="C107" i="2"/>
  <c r="C40" i="2"/>
  <c r="C99" i="2"/>
  <c r="C52" i="2"/>
  <c r="C73" i="2"/>
  <c r="C86" i="2"/>
  <c r="C109" i="2"/>
  <c r="C25" i="2"/>
  <c r="C128" i="2"/>
  <c r="C92" i="2"/>
  <c r="C97" i="2"/>
  <c r="C57" i="1"/>
  <c r="C54" i="1"/>
  <c r="C46" i="1"/>
  <c r="C41" i="1"/>
  <c r="C37" i="1"/>
  <c r="C35" i="1"/>
  <c r="C30" i="1"/>
  <c r="C19" i="1"/>
  <c r="C16" i="1"/>
  <c r="C104" i="4"/>
  <c r="C63" i="3"/>
  <c r="C58" i="3"/>
  <c r="C68" i="1"/>
  <c r="C63" i="1"/>
  <c r="C61" i="1"/>
  <c r="X19" i="2"/>
  <c r="Y19" i="2"/>
  <c r="C115" i="2"/>
  <c r="C43" i="2"/>
  <c r="C11" i="2"/>
  <c r="F3" i="5"/>
  <c r="F4" i="5"/>
  <c r="F5" i="5"/>
  <c r="F6" i="5"/>
  <c r="F7" i="5"/>
  <c r="F8" i="5"/>
  <c r="F9" i="5"/>
  <c r="F10" i="5"/>
  <c r="F11" i="5"/>
  <c r="G2" i="5"/>
  <c r="G3" i="5"/>
  <c r="G4" i="5"/>
  <c r="G5" i="5"/>
  <c r="G6" i="5"/>
  <c r="G7" i="5"/>
  <c r="G8" i="5"/>
  <c r="G9" i="5"/>
  <c r="G10" i="5"/>
  <c r="G11" i="5"/>
  <c r="F2" i="5"/>
  <c r="X16" i="1"/>
  <c r="Y16" i="1"/>
  <c r="X20" i="3"/>
  <c r="Y20" i="3"/>
  <c r="W38" i="1"/>
  <c r="W33" i="1"/>
  <c r="W64" i="1"/>
  <c r="W60" i="1"/>
  <c r="W68" i="1"/>
  <c r="W24" i="1"/>
  <c r="W23" i="1"/>
  <c r="W63" i="1"/>
  <c r="W32" i="1"/>
  <c r="W15" i="1"/>
  <c r="W66" i="1"/>
  <c r="W67" i="1"/>
  <c r="W27" i="1"/>
  <c r="W28" i="1"/>
  <c r="W30" i="1"/>
  <c r="W51" i="1"/>
  <c r="W46" i="1"/>
  <c r="W29" i="1"/>
  <c r="W62" i="1"/>
  <c r="W45" i="1"/>
  <c r="W19" i="1"/>
  <c r="W13" i="1"/>
  <c r="W41" i="1"/>
  <c r="W25" i="1"/>
  <c r="W57" i="1"/>
  <c r="W49" i="1"/>
  <c r="W59" i="1"/>
  <c r="W40" i="1"/>
  <c r="W22" i="1"/>
  <c r="W36" i="1"/>
  <c r="W21" i="1"/>
  <c r="W11" i="1"/>
  <c r="W54" i="1"/>
  <c r="W31" i="1"/>
  <c r="W14" i="1"/>
  <c r="W37" i="1"/>
  <c r="W55" i="1"/>
  <c r="W48" i="1"/>
  <c r="W56" i="1"/>
  <c r="W52" i="1"/>
  <c r="W17" i="1"/>
  <c r="W42" i="1"/>
  <c r="W9" i="1"/>
  <c r="W20" i="1"/>
  <c r="W18" i="1"/>
  <c r="W61" i="1"/>
  <c r="W35" i="1"/>
  <c r="W43" i="1"/>
  <c r="W34" i="1"/>
  <c r="W26" i="1"/>
  <c r="W47" i="1"/>
  <c r="C46" i="3"/>
  <c r="C34" i="3"/>
  <c r="C36" i="1"/>
  <c r="W16" i="1"/>
  <c r="C9" i="3"/>
  <c r="C9" i="1"/>
  <c r="B11" i="5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Y92" i="4"/>
  <c r="X92" i="4"/>
  <c r="B15" i="5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C13" i="4"/>
  <c r="C10" i="4"/>
  <c r="C92" i="4"/>
  <c r="C11" i="4"/>
  <c r="G15" i="5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<sst xmlns="http://schemas.openxmlformats.org/spreadsheetml/2006/main" count="723" uniqueCount="314">
  <si>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</si>
  <si>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</si>
  <si>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</si>
  <si>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</si>
  <si>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</si>
  <si>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</si>
  <si>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</si>
  <si>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</si>
  <si>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</si>
  <si>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</si>
  <si>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</si>
  <si>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</si>
  <si>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</si>
  <si>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</si>
  <si>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</si>
  <si>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</si>
  <si>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</si>
  <si>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</si>
  <si>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</si>
  <si>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</si>
  <si>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</si>
  <si>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</si>
  <si>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</si>
  <si>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</si>
  <si>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</si>
  <si>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</si>
  <si>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</si>
  <si>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</si>
  <si>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</si>
  <si>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</si>
  <si>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</si>
  <si>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</si>
  <si>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</si>
  <si>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</si>
  <si>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</si>
  <si>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</si>
  <si>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</si>
  <si>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</si>
  <si>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</si>
  <si>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</si>
  <si>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</si>
  <si>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</si>
  <si>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</si>
  <si>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</si>
  <si>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</si>
  <si>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</si>
  <si>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</si>
  <si>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</si>
  <si>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</si>
  <si>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</si>
  <si>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</si>
  <si>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</si>
  <si>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</si>
  <si>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</si>
  <si>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</si>
  <si>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</si>
  <si>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</si>
  <si>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</si>
  <si>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</si>
  <si>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</si>
  <si>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</si>
  <si>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</si>
  <si>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</si>
  <si>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</si>
  <si>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</si>
  <si>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</si>
  <si>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</si>
  <si>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</si>
  <si>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</si>
  <si>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</si>
  <si>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</si>
  <si>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</si>
  <si>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</si>
  <si>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</si>
  <si>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</si>
  <si>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</si>
  <si>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</si>
  <si>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</si>
  <si>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</si>
  <si>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</si>
  <si>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</si>
  <si>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</si>
  <si>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</si>
  <si>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</si>
  <si>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</si>
  <si>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</si>
  <si>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</si>
  <si>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</si>
  <si>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</si>
  <si>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</si>
  <si>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</si>
  <si>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</si>
  <si>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</si>
  <si>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</si>
  <si>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</si>
  <si>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</si>
  <si>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</si>
  <si>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</si>
  <si>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</si>
  <si>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</si>
  <si>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</si>
  <si>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</si>
  <si>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</si>
  <si>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</si>
  <si>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</si>
  <si>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</si>
  <si>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</si>
  <si>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</si>
  <si>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</si>
  <si>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</si>
  <si>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</si>
  <si>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</si>
  <si>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</si>
  <si>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</si>
  <si>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</si>
  <si>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</si>
  <si>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</si>
  <si>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</si>
  <si>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</si>
  <si>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</si>
  <si>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</si>
  <si>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</si>
  <si>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</si>
  <si>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</si>
  <si>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</si>
  <si>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</si>
  <si>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</si>
  <si>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</si>
  <si>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</si>
  <si>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</si>
  <si>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</si>
  <si>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</si>
  <si>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</si>
  <si>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</si>
  <si>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</si>
  <si>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</si>
  <si>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</si>
  <si>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</si>
  <si>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</si>
  <si>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</si>
  <si>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</si>
  <si>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</si>
  <si>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</si>
  <si>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</si>
  <si>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</si>
  <si>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</si>
  <si>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</si>
  <si>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</si>
  <si>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</si>
  <si>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</si>
  <si>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</si>
  <si>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</si>
  <si>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</si>
  <si>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</si>
  <si>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</si>
  <si>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</si>
  <si>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</si>
  <si>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</si>
  <si>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</si>
  <si>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</si>
  <si>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</si>
  <si>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</si>
  <si>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</si>
  <si>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</si>
  <si>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</si>
  <si>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</si>
  <si>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</si>
  <si>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</si>
  <si>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</si>
  <si>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</si>
  <si>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</si>
  <si>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</si>
  <si>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</si>
  <si>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</si>
  <si>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</si>
  <si>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</si>
  <si>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</si>
  <si>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</si>
  <si>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</si>
  <si>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</si>
  <si>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</si>
  <si>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</si>
  <si>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</si>
  <si>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</si>
  <si>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</si>
  <si>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</si>
  <si>
    <t>GORGE</t>
  </si>
  <si>
    <t>Marie Noel</t>
  </si>
  <si>
    <t>LANCESSEUR</t>
  </si>
  <si>
    <t>Sophie</t>
  </si>
  <si>
    <t>CERNE</t>
  </si>
  <si>
    <t>Murielle</t>
  </si>
  <si>
    <t>Jules</t>
  </si>
  <si>
    <t>LATOUCHE</t>
  </si>
  <si>
    <t>BARRE</t>
  </si>
  <si>
    <t>LEMOINE</t>
  </si>
  <si>
    <t>Tristan</t>
  </si>
  <si>
    <t>BOISMARE</t>
  </si>
  <si>
    <t>Frédéric</t>
  </si>
  <si>
    <t>Paul</t>
  </si>
  <si>
    <t>RENAULT</t>
  </si>
  <si>
    <t>Marcel</t>
  </si>
  <si>
    <t>PERRET</t>
  </si>
  <si>
    <t>Bernard</t>
  </si>
  <si>
    <t>RACHINEL</t>
  </si>
  <si>
    <t>Jean Yves</t>
  </si>
  <si>
    <t>COLLET</t>
  </si>
  <si>
    <t>Bruno</t>
  </si>
  <si>
    <t>Jean Marie</t>
  </si>
  <si>
    <t>Paolo</t>
  </si>
  <si>
    <t>LEFORT</t>
  </si>
  <si>
    <t>PEROL</t>
  </si>
  <si>
    <t>Thibault</t>
  </si>
  <si>
    <t>DUVAL</t>
  </si>
  <si>
    <t>Jean Claude</t>
  </si>
  <si>
    <t>DE SAINT BLANCARD</t>
  </si>
  <si>
    <t>DELANGRE</t>
  </si>
  <si>
    <t>Anne-France</t>
  </si>
  <si>
    <t>Isabelle</t>
  </si>
  <si>
    <t>GRILLON</t>
  </si>
  <si>
    <t>Melissa</t>
  </si>
  <si>
    <t>THIRION</t>
  </si>
  <si>
    <t>Véronique</t>
  </si>
  <si>
    <t>CHAMBELLAN</t>
  </si>
  <si>
    <t>Sylviane</t>
  </si>
  <si>
    <t>Jean-Claude</t>
  </si>
  <si>
    <t>DEGHMANI</t>
  </si>
  <si>
    <t>Maamar</t>
  </si>
  <si>
    <t>Laurent</t>
  </si>
  <si>
    <t>Mélissa</t>
  </si>
  <si>
    <t>VARIN</t>
  </si>
  <si>
    <t>BEAUFILS</t>
  </si>
  <si>
    <t>Charlotte</t>
  </si>
  <si>
    <t>MATHIEU</t>
  </si>
  <si>
    <t>Clémence</t>
  </si>
  <si>
    <t>LESGUILLIER</t>
  </si>
  <si>
    <t>Jean-Christophe</t>
  </si>
  <si>
    <t>GENESTE</t>
  </si>
  <si>
    <t>Didier</t>
  </si>
  <si>
    <t>BOUDIN</t>
  </si>
  <si>
    <t>CHATELET</t>
  </si>
  <si>
    <t>Gilbert</t>
  </si>
  <si>
    <t>VIGOUROUX</t>
  </si>
  <si>
    <t>LAFORGE</t>
  </si>
  <si>
    <t>VERDONCK</t>
  </si>
  <si>
    <t>Jean Christophe</t>
  </si>
  <si>
    <t>Charles</t>
  </si>
  <si>
    <t>Louis</t>
  </si>
  <si>
    <t>CLERC</t>
  </si>
  <si>
    <t>Thierry</t>
  </si>
  <si>
    <t>GUILLAUME</t>
  </si>
  <si>
    <t>COLBOC</t>
  </si>
  <si>
    <t>Lysiane</t>
  </si>
  <si>
    <t>GEFFROY</t>
  </si>
  <si>
    <t>THIEBOT</t>
  </si>
  <si>
    <t>Xavier</t>
  </si>
  <si>
    <t>LOUVEL</t>
  </si>
  <si>
    <t>COMONT</t>
  </si>
  <si>
    <t>Léopold</t>
  </si>
  <si>
    <t>BRAULT</t>
  </si>
  <si>
    <t>Arthur</t>
  </si>
  <si>
    <t>BRUT prime le NET</t>
  </si>
  <si>
    <t>FRANCIN</t>
  </si>
  <si>
    <t>Hervé</t>
  </si>
  <si>
    <t>BLOT</t>
  </si>
  <si>
    <t>MAJEUR</t>
  </si>
  <si>
    <t>GPCA</t>
  </si>
  <si>
    <t>XXXXX</t>
  </si>
  <si>
    <t>GAILLARD</t>
  </si>
  <si>
    <t>Romuald</t>
  </si>
  <si>
    <t>LEDAN</t>
  </si>
  <si>
    <t>Georges</t>
  </si>
  <si>
    <t>Mylhian</t>
  </si>
  <si>
    <t>HAUTEFEUILLE</t>
  </si>
  <si>
    <t>Emmanuel</t>
  </si>
  <si>
    <t>GUIBERT</t>
  </si>
  <si>
    <t>BAYART</t>
  </si>
  <si>
    <t>BLANDIN</t>
  </si>
  <si>
    <t>Romain</t>
  </si>
  <si>
    <t>DE MONFORT</t>
  </si>
  <si>
    <t>H.Emmanuel</t>
  </si>
  <si>
    <t>BAZILE</t>
  </si>
  <si>
    <t>GOY</t>
  </si>
  <si>
    <t>Lionel</t>
  </si>
  <si>
    <t>VULLIEZ</t>
  </si>
  <si>
    <t>PORTIER LACROIX</t>
  </si>
  <si>
    <t>Florance</t>
  </si>
  <si>
    <t>Frédérique</t>
  </si>
  <si>
    <t>MANGE-VALLET</t>
  </si>
  <si>
    <t>PORTIER-LACROIX</t>
  </si>
  <si>
    <t>DELAIRE</t>
  </si>
  <si>
    <t>Adrien</t>
  </si>
  <si>
    <t>Jacques</t>
  </si>
  <si>
    <t>Reportée</t>
  </si>
  <si>
    <t>CADIER</t>
  </si>
  <si>
    <t>Victor</t>
  </si>
  <si>
    <t>FRAYSSINET</t>
  </si>
  <si>
    <t>TROPHÉE 2016 DE LA COMMISSION SPORTIVE</t>
  </si>
  <si>
    <t>Annulée</t>
  </si>
  <si>
    <t>DROESCH</t>
  </si>
  <si>
    <t>CHAUVIN</t>
  </si>
  <si>
    <t>Marie-Pierre</t>
  </si>
  <si>
    <t>SAAB</t>
  </si>
  <si>
    <t>Hugues</t>
  </si>
  <si>
    <t>GOMIS</t>
  </si>
  <si>
    <t>Ouarane</t>
  </si>
  <si>
    <t>Marie-Laure</t>
  </si>
  <si>
    <t>Daniel</t>
  </si>
  <si>
    <t>AUPERIN</t>
  </si>
  <si>
    <t>Muriel</t>
  </si>
  <si>
    <t>BERRUER</t>
  </si>
  <si>
    <t>GODDEFROY</t>
  </si>
  <si>
    <t>Théophile</t>
  </si>
  <si>
    <t>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</si>
</sst>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2" xfId="0" applyFont="1" applyBorder="1" applyAlignment="1">
      <alignment horizontal="center"/>
    </xf>
    <xf numFmtId="0" fontId="0" fillId="4" borderId="0" xfId="0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4" xfId="0" applyFill="1" applyBorder="1"/>
    <xf numFmtId="14" fontId="0" fillId="5" borderId="24" xfId="0" applyNumberFormat="1" applyFill="1" applyBorder="1" applyAlignment="1">
      <alignment horizontal="center"/>
    </xf>
    <xf numFmtId="14" fontId="8" fillId="0" borderId="24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4" fontId="0" fillId="5" borderId="17" xfId="0" applyNumberFormat="1" applyFill="1" applyBorder="1" applyAlignment="1">
      <alignment horizontal="center"/>
    </xf>
    <xf numFmtId="14" fontId="0" fillId="5" borderId="18" xfId="0" applyNumberFormat="1" applyFill="1" applyBorder="1" applyAlignment="1">
      <alignment horizontal="center"/>
    </xf>
    <xf numFmtId="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0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0" fillId="6" borderId="18" xfId="0" applyNumberFormat="1" applyFill="1" applyBorder="1" applyAlignment="1">
      <alignment horizontal="center"/>
    </xf>
    <xf numFmtId="0" fontId="0" fillId="6" borderId="0" xfId="0" applyNumberFormat="1" applyFill="1" applyBorder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4" fontId="0" fillId="6" borderId="18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4" fontId="0" fillId="3" borderId="17" xfId="0" applyNumberFormat="1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14" fontId="0" fillId="3" borderId="24" xfId="0" applyNumberForma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14" fontId="0" fillId="5" borderId="1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8"/>
  <sheetViews>
    <sheetView topLeftCell="B1" zoomScaleNormal="100" workbookViewId="0">
      <selection activeCell="A4" sqref="A4:V4"/>
    </sheetView>
  </sheetViews>
  <sheetFormatPr baseColWidth="10" defaultColWidth="9.140625" defaultRowHeight="15" x14ac:dyDescent="0.25"/>
  <cols>
    <col min="1" max="1" width="10.42578125" bestFit="1" customWidth="1"/>
    <col min="2" max="2" width="10.85546875" bestFit="1" customWidth="1"/>
    <col min="3" max="3" width="6" style="41" bestFit="1" customWidth="1"/>
    <col min="4" max="16" width="10.7109375" style="1" customWidth="1"/>
    <col min="17" max="17" width="6.7109375" style="1" customWidth="1"/>
    <col min="18" max="21" width="10.7109375" style="1" bestFit="1" customWidth="1"/>
    <col min="22" max="22" width="15.7109375" style="1" customWidth="1"/>
    <col min="23" max="25" width="9.1406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4" spans="1:25" ht="22.5" x14ac:dyDescent="0.3">
      <c r="A4" s="152" t="s">
        <v>171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5" ht="15.75" thickBot="1" x14ac:dyDescent="0.3"/>
    <row r="6" spans="1:25" x14ac:dyDescent="0.25">
      <c r="A6" s="9" t="s">
        <v>1</v>
      </c>
      <c r="B6" s="2" t="s">
        <v>2</v>
      </c>
      <c r="C6" s="39" t="s">
        <v>7</v>
      </c>
      <c r="D6" s="91">
        <v>42477</v>
      </c>
      <c r="E6" s="92">
        <v>42484</v>
      </c>
      <c r="F6" s="93">
        <v>42490</v>
      </c>
      <c r="G6" s="93">
        <v>42498</v>
      </c>
      <c r="H6" s="93">
        <v>42512</v>
      </c>
      <c r="I6" s="93">
        <v>42532</v>
      </c>
      <c r="J6" s="93">
        <v>42533</v>
      </c>
      <c r="K6" s="93">
        <v>42539</v>
      </c>
      <c r="L6" s="93">
        <v>42540</v>
      </c>
      <c r="M6" s="93">
        <v>42546</v>
      </c>
      <c r="N6" s="93">
        <v>42547</v>
      </c>
      <c r="O6" s="93">
        <v>42554</v>
      </c>
      <c r="P6" s="93">
        <v>42561</v>
      </c>
      <c r="Q6" s="19" t="s">
        <v>266</v>
      </c>
      <c r="R6" s="93">
        <v>42631</v>
      </c>
      <c r="S6" s="92">
        <v>42638</v>
      </c>
      <c r="T6" s="92">
        <v>42652</v>
      </c>
      <c r="U6" s="94">
        <v>42659</v>
      </c>
      <c r="V6" s="24" t="s">
        <v>7</v>
      </c>
    </row>
    <row r="7" spans="1:25" ht="15.75" thickBot="1" x14ac:dyDescent="0.3">
      <c r="A7" s="10"/>
      <c r="B7" s="7"/>
      <c r="C7" s="42"/>
      <c r="D7" s="17"/>
      <c r="E7" s="11" t="s">
        <v>265</v>
      </c>
      <c r="F7" s="20"/>
      <c r="G7" s="20" t="s">
        <v>265</v>
      </c>
      <c r="H7" s="20"/>
      <c r="I7" s="122"/>
      <c r="J7" s="126" t="s">
        <v>293</v>
      </c>
      <c r="K7" s="126" t="s">
        <v>293</v>
      </c>
      <c r="L7" s="20" t="s">
        <v>265</v>
      </c>
      <c r="M7" s="20"/>
      <c r="N7" s="20"/>
      <c r="O7" s="20"/>
      <c r="P7" s="143"/>
      <c r="Q7" s="20" t="s">
        <v>267</v>
      </c>
      <c r="R7" s="20" t="s">
        <v>265</v>
      </c>
      <c r="S7" s="11"/>
      <c r="T7" s="11"/>
      <c r="U7" s="8" t="s">
        <v>265</v>
      </c>
      <c r="V7" s="25"/>
    </row>
    <row r="8" spans="1:25" x14ac:dyDescent="0.25">
      <c r="A8" s="27"/>
      <c r="B8" s="66"/>
      <c r="C8" s="67"/>
      <c r="D8" s="15"/>
      <c r="E8" s="102"/>
      <c r="F8" s="21"/>
      <c r="G8" s="21"/>
      <c r="H8" s="21"/>
      <c r="I8" s="123"/>
      <c r="J8" s="140"/>
      <c r="K8" s="140"/>
      <c r="L8" s="21"/>
      <c r="M8" s="21"/>
      <c r="N8" s="21"/>
      <c r="O8" s="21"/>
      <c r="P8" s="144"/>
      <c r="Q8" s="140"/>
      <c r="R8" s="21"/>
      <c r="S8" s="12"/>
      <c r="T8" s="12"/>
      <c r="U8" s="4"/>
      <c r="V8" s="26"/>
    </row>
    <row r="9" spans="1:25" x14ac:dyDescent="0.25">
      <c r="A9" s="33" t="s">
        <v>179</v>
      </c>
      <c r="B9" s="75" t="s">
        <v>61</v>
      </c>
      <c r="C9" s="64">
        <f t="shared" ref="C9:C40" si="0">V9</f>
        <v>42</v>
      </c>
      <c r="D9" s="84"/>
      <c r="E9" s="81"/>
      <c r="F9" s="72">
        <v>9</v>
      </c>
      <c r="G9" s="72"/>
      <c r="H9" s="72">
        <v>8</v>
      </c>
      <c r="I9" s="124"/>
      <c r="J9" s="133"/>
      <c r="K9" s="133"/>
      <c r="L9" s="72">
        <v>8</v>
      </c>
      <c r="M9" s="72"/>
      <c r="N9" s="72"/>
      <c r="O9" s="72"/>
      <c r="P9" s="145"/>
      <c r="Q9" s="133"/>
      <c r="R9" s="72">
        <v>17</v>
      </c>
      <c r="S9" s="81"/>
      <c r="T9" s="81"/>
      <c r="U9" s="82"/>
      <c r="V9" s="26">
        <f t="shared" ref="V9:V40" si="1">SUM(D9:U9)</f>
        <v>42</v>
      </c>
      <c r="W9" s="1">
        <f t="shared" ref="W9:W40" si="2">RANK(V9,$V$9:$V$169,0)</f>
        <v>3</v>
      </c>
      <c r="X9" s="90" t="str">
        <f t="shared" ref="X9:X40" si="3">B9</f>
        <v>Matthieu</v>
      </c>
      <c r="Y9" s="90" t="str">
        <f t="shared" ref="Y9:Y40" si="4">A9</f>
        <v>ABSIRE</v>
      </c>
    </row>
    <row r="10" spans="1:25" x14ac:dyDescent="0.25">
      <c r="A10" s="33" t="s">
        <v>179</v>
      </c>
      <c r="B10" s="75" t="s">
        <v>132</v>
      </c>
      <c r="C10" s="64">
        <f t="shared" si="0"/>
        <v>23</v>
      </c>
      <c r="D10" s="84"/>
      <c r="E10" s="81"/>
      <c r="F10" s="72"/>
      <c r="G10" s="72"/>
      <c r="H10" s="72"/>
      <c r="I10" s="124"/>
      <c r="J10" s="133"/>
      <c r="K10" s="133"/>
      <c r="L10" s="72"/>
      <c r="M10" s="72"/>
      <c r="N10" s="72"/>
      <c r="O10" s="72">
        <v>5</v>
      </c>
      <c r="P10" s="145"/>
      <c r="Q10" s="133"/>
      <c r="R10" s="72">
        <v>18</v>
      </c>
      <c r="S10" s="81"/>
      <c r="T10" s="81"/>
      <c r="U10" s="82"/>
      <c r="V10" s="26">
        <f t="shared" si="1"/>
        <v>23</v>
      </c>
      <c r="W10" s="1">
        <f t="shared" si="2"/>
        <v>20</v>
      </c>
      <c r="X10" s="90" t="str">
        <f t="shared" si="3"/>
        <v>Marc</v>
      </c>
      <c r="Y10" s="90" t="str">
        <f t="shared" si="4"/>
        <v>ABSIRE</v>
      </c>
    </row>
    <row r="11" spans="1:25" x14ac:dyDescent="0.25">
      <c r="A11" s="33" t="s">
        <v>179</v>
      </c>
      <c r="B11" s="75" t="s">
        <v>29</v>
      </c>
      <c r="C11" s="64">
        <f t="shared" si="0"/>
        <v>38</v>
      </c>
      <c r="D11" s="16">
        <v>8</v>
      </c>
      <c r="E11" s="81">
        <v>20</v>
      </c>
      <c r="F11" s="22">
        <v>5</v>
      </c>
      <c r="G11" s="22"/>
      <c r="H11" s="22"/>
      <c r="I11" s="125"/>
      <c r="J11" s="138"/>
      <c r="K11" s="138"/>
      <c r="L11" s="22"/>
      <c r="M11" s="22">
        <v>5</v>
      </c>
      <c r="N11" s="22"/>
      <c r="O11" s="22"/>
      <c r="P11" s="141"/>
      <c r="Q11" s="138"/>
      <c r="R11" s="22"/>
      <c r="S11" s="13"/>
      <c r="T11" s="13"/>
      <c r="U11" s="5"/>
      <c r="V11" s="26">
        <f t="shared" si="1"/>
        <v>38</v>
      </c>
      <c r="W11" s="1">
        <f t="shared" si="2"/>
        <v>4</v>
      </c>
      <c r="X11" s="90" t="str">
        <f t="shared" si="3"/>
        <v>Thomas</v>
      </c>
      <c r="Y11" s="90" t="str">
        <f t="shared" si="4"/>
        <v>ABSIRE</v>
      </c>
    </row>
    <row r="12" spans="1:25" x14ac:dyDescent="0.25">
      <c r="A12" s="33" t="s">
        <v>26</v>
      </c>
      <c r="B12" s="75" t="s">
        <v>27</v>
      </c>
      <c r="C12" s="64">
        <f t="shared" si="0"/>
        <v>8</v>
      </c>
      <c r="D12" s="16"/>
      <c r="E12" s="81"/>
      <c r="F12" s="22"/>
      <c r="G12" s="22"/>
      <c r="H12" s="72"/>
      <c r="I12" s="125"/>
      <c r="J12" s="138"/>
      <c r="K12" s="138"/>
      <c r="L12" s="22"/>
      <c r="M12" s="22"/>
      <c r="N12" s="22"/>
      <c r="O12" s="22"/>
      <c r="P12" s="141"/>
      <c r="Q12" s="138"/>
      <c r="R12" s="22">
        <v>8</v>
      </c>
      <c r="S12" s="13"/>
      <c r="T12" s="13"/>
      <c r="U12" s="5"/>
      <c r="V12" s="26">
        <f t="shared" si="1"/>
        <v>8</v>
      </c>
      <c r="W12" s="1">
        <f t="shared" si="2"/>
        <v>51</v>
      </c>
      <c r="X12" s="90" t="str">
        <f t="shared" si="3"/>
        <v>Jacques-Marie</v>
      </c>
      <c r="Y12" s="90" t="str">
        <f t="shared" si="4"/>
        <v>ADAM</v>
      </c>
    </row>
    <row r="13" spans="1:25" x14ac:dyDescent="0.25">
      <c r="A13" s="33" t="s">
        <v>28</v>
      </c>
      <c r="B13" s="75" t="s">
        <v>29</v>
      </c>
      <c r="C13" s="64">
        <f t="shared" si="0"/>
        <v>0</v>
      </c>
      <c r="D13" s="16"/>
      <c r="E13" s="81"/>
      <c r="F13" s="22"/>
      <c r="G13" s="22"/>
      <c r="H13" s="22"/>
      <c r="I13" s="125"/>
      <c r="J13" s="138"/>
      <c r="K13" s="138"/>
      <c r="L13" s="22"/>
      <c r="M13" s="22"/>
      <c r="N13" s="22"/>
      <c r="O13" s="22"/>
      <c r="P13" s="141"/>
      <c r="Q13" s="138"/>
      <c r="R13" s="22"/>
      <c r="S13" s="13"/>
      <c r="T13" s="13"/>
      <c r="U13" s="5"/>
      <c r="V13" s="26">
        <f t="shared" si="1"/>
        <v>0</v>
      </c>
      <c r="W13" s="1">
        <f t="shared" si="2"/>
        <v>77</v>
      </c>
      <c r="X13" s="90" t="str">
        <f t="shared" si="3"/>
        <v>Thomas</v>
      </c>
      <c r="Y13" s="90" t="str">
        <f t="shared" si="4"/>
        <v>ARBID</v>
      </c>
    </row>
    <row r="14" spans="1:25" x14ac:dyDescent="0.25">
      <c r="A14" s="33" t="s">
        <v>125</v>
      </c>
      <c r="B14" s="75" t="s">
        <v>126</v>
      </c>
      <c r="C14" s="64">
        <f t="shared" si="0"/>
        <v>0</v>
      </c>
      <c r="D14" s="16"/>
      <c r="E14" s="81"/>
      <c r="F14" s="22"/>
      <c r="G14" s="22"/>
      <c r="H14" s="22"/>
      <c r="I14" s="125"/>
      <c r="J14" s="138"/>
      <c r="K14" s="138"/>
      <c r="L14" s="22"/>
      <c r="M14" s="22"/>
      <c r="N14" s="22"/>
      <c r="O14" s="22"/>
      <c r="P14" s="141"/>
      <c r="Q14" s="138"/>
      <c r="R14" s="22"/>
      <c r="S14" s="13"/>
      <c r="T14" s="13"/>
      <c r="U14" s="5"/>
      <c r="V14" s="26">
        <f t="shared" si="1"/>
        <v>0</v>
      </c>
      <c r="W14" s="1">
        <f t="shared" si="2"/>
        <v>77</v>
      </c>
      <c r="X14" s="1" t="str">
        <f t="shared" si="3"/>
        <v>Bertrand</v>
      </c>
      <c r="Y14" s="1" t="str">
        <f t="shared" si="4"/>
        <v>AUBER</v>
      </c>
    </row>
    <row r="15" spans="1:25" x14ac:dyDescent="0.25">
      <c r="A15" s="33" t="s">
        <v>146</v>
      </c>
      <c r="B15" s="75" t="s">
        <v>147</v>
      </c>
      <c r="C15" s="64">
        <f t="shared" si="0"/>
        <v>0</v>
      </c>
      <c r="D15" s="16"/>
      <c r="E15" s="81"/>
      <c r="F15" s="22"/>
      <c r="G15" s="22"/>
      <c r="H15" s="22"/>
      <c r="I15" s="125"/>
      <c r="J15" s="138"/>
      <c r="K15" s="138"/>
      <c r="L15" s="22"/>
      <c r="M15" s="22"/>
      <c r="N15" s="22"/>
      <c r="O15" s="22"/>
      <c r="P15" s="141"/>
      <c r="Q15" s="138"/>
      <c r="R15" s="22"/>
      <c r="S15" s="81"/>
      <c r="T15" s="13"/>
      <c r="U15" s="5"/>
      <c r="V15" s="26">
        <f t="shared" si="1"/>
        <v>0</v>
      </c>
      <c r="W15" s="1">
        <f t="shared" si="2"/>
        <v>77</v>
      </c>
      <c r="X15" s="1" t="str">
        <f t="shared" si="3"/>
        <v>Eric</v>
      </c>
      <c r="Y15" s="1" t="str">
        <f t="shared" si="4"/>
        <v>BALAVOINE</v>
      </c>
    </row>
    <row r="16" spans="1:25" x14ac:dyDescent="0.25">
      <c r="A16" s="33" t="s">
        <v>145</v>
      </c>
      <c r="B16" s="75" t="s">
        <v>29</v>
      </c>
      <c r="C16" s="64">
        <f t="shared" si="0"/>
        <v>18</v>
      </c>
      <c r="D16" s="16"/>
      <c r="E16" s="81"/>
      <c r="F16" s="22"/>
      <c r="G16" s="22"/>
      <c r="H16" s="22"/>
      <c r="I16" s="125"/>
      <c r="J16" s="138"/>
      <c r="K16" s="138"/>
      <c r="L16" s="22">
        <v>18</v>
      </c>
      <c r="M16" s="22"/>
      <c r="N16" s="22"/>
      <c r="O16" s="22"/>
      <c r="P16" s="141"/>
      <c r="Q16" s="138"/>
      <c r="R16" s="22"/>
      <c r="S16" s="13"/>
      <c r="T16" s="13"/>
      <c r="U16" s="5"/>
      <c r="V16" s="26">
        <f t="shared" si="1"/>
        <v>18</v>
      </c>
      <c r="W16" s="1">
        <f t="shared" si="2"/>
        <v>30</v>
      </c>
      <c r="X16" s="1" t="str">
        <f t="shared" si="3"/>
        <v>Thomas</v>
      </c>
      <c r="Y16" s="1" t="str">
        <f t="shared" si="4"/>
        <v>BARBIER</v>
      </c>
    </row>
    <row r="17" spans="1:25" x14ac:dyDescent="0.25">
      <c r="A17" s="33" t="s">
        <v>145</v>
      </c>
      <c r="B17" s="75" t="s">
        <v>158</v>
      </c>
      <c r="C17" s="64">
        <f t="shared" si="0"/>
        <v>0</v>
      </c>
      <c r="D17" s="16"/>
      <c r="E17" s="81"/>
      <c r="F17" s="22"/>
      <c r="G17" s="22"/>
      <c r="H17" s="22"/>
      <c r="I17" s="125"/>
      <c r="J17" s="138"/>
      <c r="K17" s="138"/>
      <c r="L17" s="22"/>
      <c r="M17" s="22"/>
      <c r="N17" s="22"/>
      <c r="O17" s="22"/>
      <c r="P17" s="141"/>
      <c r="Q17" s="138"/>
      <c r="R17" s="22"/>
      <c r="S17" s="13"/>
      <c r="T17" s="13"/>
      <c r="U17" s="5"/>
      <c r="V17" s="26">
        <f t="shared" si="1"/>
        <v>0</v>
      </c>
      <c r="W17" s="1">
        <f t="shared" si="2"/>
        <v>77</v>
      </c>
      <c r="X17" s="1" t="str">
        <f t="shared" si="3"/>
        <v>Stéphane</v>
      </c>
      <c r="Y17" s="1" t="str">
        <f t="shared" si="4"/>
        <v>BARBIER</v>
      </c>
    </row>
    <row r="18" spans="1:25" x14ac:dyDescent="0.25">
      <c r="A18" s="33" t="s">
        <v>194</v>
      </c>
      <c r="B18" s="75" t="s">
        <v>4</v>
      </c>
      <c r="C18" s="64">
        <f t="shared" si="0"/>
        <v>0</v>
      </c>
      <c r="D18" s="16"/>
      <c r="E18" s="81"/>
      <c r="F18" s="22"/>
      <c r="G18" s="22"/>
      <c r="H18" s="72"/>
      <c r="I18" s="125"/>
      <c r="J18" s="138"/>
      <c r="K18" s="138"/>
      <c r="L18" s="22"/>
      <c r="M18" s="22"/>
      <c r="N18" s="22"/>
      <c r="O18" s="22"/>
      <c r="P18" s="141"/>
      <c r="Q18" s="138"/>
      <c r="R18" s="22"/>
      <c r="S18" s="13"/>
      <c r="T18" s="13"/>
      <c r="U18" s="5"/>
      <c r="V18" s="26">
        <f t="shared" si="1"/>
        <v>0</v>
      </c>
      <c r="W18" s="1">
        <f t="shared" si="2"/>
        <v>77</v>
      </c>
      <c r="X18" s="1" t="str">
        <f t="shared" si="3"/>
        <v>Jean</v>
      </c>
      <c r="Y18" s="1" t="str">
        <f t="shared" si="4"/>
        <v>BARRE</v>
      </c>
    </row>
    <row r="19" spans="1:25" x14ac:dyDescent="0.25">
      <c r="A19" s="33" t="s">
        <v>124</v>
      </c>
      <c r="B19" s="75" t="s">
        <v>123</v>
      </c>
      <c r="C19" s="64">
        <f t="shared" si="0"/>
        <v>1</v>
      </c>
      <c r="D19" s="84"/>
      <c r="E19" s="81"/>
      <c r="F19" s="72"/>
      <c r="G19" s="72">
        <v>1</v>
      </c>
      <c r="H19" s="72"/>
      <c r="I19" s="124"/>
      <c r="J19" s="133"/>
      <c r="K19" s="133"/>
      <c r="L19" s="72"/>
      <c r="M19" s="72"/>
      <c r="N19" s="72"/>
      <c r="O19" s="72"/>
      <c r="P19" s="145"/>
      <c r="Q19" s="133"/>
      <c r="R19" s="72"/>
      <c r="S19" s="13"/>
      <c r="T19" s="81"/>
      <c r="U19" s="82"/>
      <c r="V19" s="26">
        <f t="shared" si="1"/>
        <v>1</v>
      </c>
      <c r="W19" s="1">
        <f t="shared" si="2"/>
        <v>74</v>
      </c>
      <c r="X19" s="1" t="str">
        <f t="shared" si="3"/>
        <v>Jean-Pierre</v>
      </c>
      <c r="Y19" s="1" t="str">
        <f t="shared" si="4"/>
        <v>BAUCHAIN</v>
      </c>
    </row>
    <row r="20" spans="1:25" x14ac:dyDescent="0.25">
      <c r="A20" s="33" t="s">
        <v>276</v>
      </c>
      <c r="B20" s="75" t="s">
        <v>303</v>
      </c>
      <c r="C20" s="64">
        <f t="shared" si="0"/>
        <v>1</v>
      </c>
      <c r="D20" s="84"/>
      <c r="E20" s="81"/>
      <c r="F20" s="72"/>
      <c r="G20" s="72"/>
      <c r="H20" s="72"/>
      <c r="I20" s="124"/>
      <c r="J20" s="133"/>
      <c r="K20" s="133"/>
      <c r="L20" s="72"/>
      <c r="M20" s="72">
        <v>1</v>
      </c>
      <c r="N20" s="72"/>
      <c r="O20" s="72"/>
      <c r="P20" s="145"/>
      <c r="Q20" s="133"/>
      <c r="R20" s="72"/>
      <c r="S20" s="13"/>
      <c r="T20" s="81"/>
      <c r="U20" s="82"/>
      <c r="V20" s="26">
        <f t="shared" si="1"/>
        <v>1</v>
      </c>
      <c r="W20" s="1">
        <f t="shared" si="2"/>
        <v>74</v>
      </c>
      <c r="X20" s="1" t="str">
        <f t="shared" si="3"/>
        <v>Hugues</v>
      </c>
      <c r="Y20" s="1" t="str">
        <f t="shared" si="4"/>
        <v>BAYART</v>
      </c>
    </row>
    <row r="21" spans="1:25" x14ac:dyDescent="0.25">
      <c r="A21" s="33" t="s">
        <v>24</v>
      </c>
      <c r="B21" s="75" t="s">
        <v>25</v>
      </c>
      <c r="C21" s="64">
        <f t="shared" si="0"/>
        <v>51</v>
      </c>
      <c r="D21" s="16"/>
      <c r="E21" s="81">
        <v>17</v>
      </c>
      <c r="F21" s="22">
        <v>10</v>
      </c>
      <c r="G21" s="22"/>
      <c r="H21" s="22">
        <v>5</v>
      </c>
      <c r="I21" s="125"/>
      <c r="J21" s="138"/>
      <c r="K21" s="138"/>
      <c r="L21" s="22">
        <v>17</v>
      </c>
      <c r="M21" s="22">
        <v>2</v>
      </c>
      <c r="N21" s="22"/>
      <c r="O21" s="22"/>
      <c r="P21" s="141"/>
      <c r="Q21" s="138"/>
      <c r="R21" s="22"/>
      <c r="S21" s="81"/>
      <c r="T21" s="13"/>
      <c r="U21" s="5"/>
      <c r="V21" s="26">
        <f t="shared" si="1"/>
        <v>51</v>
      </c>
      <c r="W21" s="1">
        <f t="shared" si="2"/>
        <v>1</v>
      </c>
      <c r="X21" s="1" t="str">
        <f t="shared" si="3"/>
        <v>Nicolas</v>
      </c>
      <c r="Y21" s="1" t="str">
        <f t="shared" si="4"/>
        <v>BERROD</v>
      </c>
    </row>
    <row r="22" spans="1:25" x14ac:dyDescent="0.25">
      <c r="A22" s="33" t="s">
        <v>24</v>
      </c>
      <c r="B22" s="75" t="s">
        <v>55</v>
      </c>
      <c r="C22" s="64">
        <f t="shared" si="0"/>
        <v>0</v>
      </c>
      <c r="D22" s="16"/>
      <c r="E22" s="81"/>
      <c r="F22" s="22"/>
      <c r="G22" s="22"/>
      <c r="H22" s="22"/>
      <c r="I22" s="125"/>
      <c r="J22" s="138"/>
      <c r="K22" s="138"/>
      <c r="L22" s="22"/>
      <c r="M22" s="22"/>
      <c r="N22" s="22"/>
      <c r="O22" s="22"/>
      <c r="P22" s="141"/>
      <c r="Q22" s="138"/>
      <c r="R22" s="22"/>
      <c r="S22" s="81"/>
      <c r="T22" s="13"/>
      <c r="U22" s="5"/>
      <c r="V22" s="26">
        <f t="shared" si="1"/>
        <v>0</v>
      </c>
      <c r="W22" s="1">
        <f t="shared" si="2"/>
        <v>77</v>
      </c>
      <c r="X22" s="1" t="str">
        <f t="shared" si="3"/>
        <v>Alexandre</v>
      </c>
      <c r="Y22" s="1" t="str">
        <f t="shared" si="4"/>
        <v>BERROD</v>
      </c>
    </row>
    <row r="23" spans="1:25" x14ac:dyDescent="0.25">
      <c r="A23" s="33" t="s">
        <v>310</v>
      </c>
      <c r="B23" s="75" t="s">
        <v>22</v>
      </c>
      <c r="C23" s="64">
        <f t="shared" si="0"/>
        <v>12</v>
      </c>
      <c r="D23" s="16"/>
      <c r="E23" s="81"/>
      <c r="F23" s="22"/>
      <c r="G23" s="22"/>
      <c r="H23" s="22"/>
      <c r="I23" s="125"/>
      <c r="J23" s="138"/>
      <c r="K23" s="138"/>
      <c r="L23" s="22"/>
      <c r="M23" s="22"/>
      <c r="N23" s="22"/>
      <c r="O23" s="22"/>
      <c r="P23" s="141"/>
      <c r="Q23" s="138"/>
      <c r="R23" s="22">
        <v>12</v>
      </c>
      <c r="S23" s="81"/>
      <c r="T23" s="13"/>
      <c r="U23" s="5"/>
      <c r="V23" s="26">
        <f t="shared" si="1"/>
        <v>12</v>
      </c>
      <c r="W23" s="1">
        <f t="shared" si="2"/>
        <v>40</v>
      </c>
      <c r="X23" s="1" t="str">
        <f t="shared" si="3"/>
        <v>Grégoire</v>
      </c>
      <c r="Y23" s="1" t="str">
        <f t="shared" si="4"/>
        <v>BERRUER</v>
      </c>
    </row>
    <row r="24" spans="1:25" x14ac:dyDescent="0.25">
      <c r="A24" s="33" t="s">
        <v>98</v>
      </c>
      <c r="B24" s="75" t="s">
        <v>99</v>
      </c>
      <c r="C24" s="64">
        <f t="shared" si="0"/>
        <v>0</v>
      </c>
      <c r="D24" s="16"/>
      <c r="E24" s="81"/>
      <c r="F24" s="22"/>
      <c r="G24" s="22"/>
      <c r="H24" s="22"/>
      <c r="I24" s="125"/>
      <c r="J24" s="138"/>
      <c r="K24" s="138"/>
      <c r="L24" s="22"/>
      <c r="M24" s="22"/>
      <c r="N24" s="22"/>
      <c r="O24" s="22"/>
      <c r="P24" s="141"/>
      <c r="Q24" s="138"/>
      <c r="R24" s="22"/>
      <c r="S24" s="81"/>
      <c r="T24" s="13"/>
      <c r="U24" s="5"/>
      <c r="V24" s="26">
        <f t="shared" si="1"/>
        <v>0</v>
      </c>
      <c r="W24" s="1">
        <f t="shared" si="2"/>
        <v>77</v>
      </c>
      <c r="X24" s="1" t="str">
        <f t="shared" si="3"/>
        <v>Patrick</v>
      </c>
      <c r="Y24" s="1" t="str">
        <f t="shared" si="4"/>
        <v>BIDAULT</v>
      </c>
    </row>
    <row r="25" spans="1:25" x14ac:dyDescent="0.25">
      <c r="A25" s="33" t="s">
        <v>118</v>
      </c>
      <c r="B25" s="75" t="s">
        <v>119</v>
      </c>
      <c r="C25" s="64">
        <f t="shared" si="0"/>
        <v>8</v>
      </c>
      <c r="D25" s="16"/>
      <c r="E25" s="81">
        <v>6</v>
      </c>
      <c r="F25" s="22">
        <v>2</v>
      </c>
      <c r="G25" s="22"/>
      <c r="H25" s="22"/>
      <c r="I25" s="125"/>
      <c r="J25" s="138"/>
      <c r="K25" s="138"/>
      <c r="L25" s="22"/>
      <c r="M25" s="22"/>
      <c r="N25" s="22"/>
      <c r="O25" s="22"/>
      <c r="P25" s="141"/>
      <c r="Q25" s="138"/>
      <c r="R25" s="22"/>
      <c r="S25" s="13"/>
      <c r="T25" s="13"/>
      <c r="U25" s="5"/>
      <c r="V25" s="26">
        <f t="shared" si="1"/>
        <v>8</v>
      </c>
      <c r="W25" s="1">
        <f t="shared" si="2"/>
        <v>51</v>
      </c>
      <c r="X25" s="1" t="str">
        <f t="shared" si="3"/>
        <v>Christophe</v>
      </c>
      <c r="Y25" s="1" t="str">
        <f t="shared" si="4"/>
        <v>BIZIEAU</v>
      </c>
    </row>
    <row r="26" spans="1:25" x14ac:dyDescent="0.25">
      <c r="A26" s="33" t="s">
        <v>277</v>
      </c>
      <c r="B26" s="75" t="s">
        <v>278</v>
      </c>
      <c r="C26" s="64">
        <f t="shared" si="0"/>
        <v>11</v>
      </c>
      <c r="D26" s="16"/>
      <c r="E26" s="81"/>
      <c r="F26" s="22">
        <v>4</v>
      </c>
      <c r="G26" s="22"/>
      <c r="H26" s="22"/>
      <c r="I26" s="125"/>
      <c r="J26" s="138"/>
      <c r="K26" s="138"/>
      <c r="L26" s="22">
        <v>7</v>
      </c>
      <c r="M26" s="22"/>
      <c r="N26" s="22"/>
      <c r="O26" s="22"/>
      <c r="P26" s="141"/>
      <c r="Q26" s="138"/>
      <c r="R26" s="22"/>
      <c r="S26" s="13"/>
      <c r="T26" s="13"/>
      <c r="U26" s="5"/>
      <c r="V26" s="26">
        <f t="shared" si="1"/>
        <v>11</v>
      </c>
      <c r="W26" s="1">
        <f t="shared" si="2"/>
        <v>41</v>
      </c>
      <c r="X26" s="1" t="str">
        <f t="shared" si="3"/>
        <v>Romain</v>
      </c>
      <c r="Y26" s="1" t="str">
        <f t="shared" si="4"/>
        <v>BLANDIN</v>
      </c>
    </row>
    <row r="27" spans="1:25" x14ac:dyDescent="0.25">
      <c r="A27" s="33" t="s">
        <v>264</v>
      </c>
      <c r="B27" s="75" t="s">
        <v>20</v>
      </c>
      <c r="C27" s="64">
        <f t="shared" si="0"/>
        <v>17</v>
      </c>
      <c r="D27" s="50"/>
      <c r="E27" s="81">
        <v>14</v>
      </c>
      <c r="F27" s="21"/>
      <c r="G27" s="72"/>
      <c r="H27" s="22"/>
      <c r="I27" s="124"/>
      <c r="J27" s="133"/>
      <c r="K27" s="133"/>
      <c r="L27" s="72">
        <v>3</v>
      </c>
      <c r="M27" s="72"/>
      <c r="N27" s="72"/>
      <c r="O27" s="72"/>
      <c r="P27" s="145"/>
      <c r="Q27" s="133"/>
      <c r="R27" s="72"/>
      <c r="S27" s="13"/>
      <c r="T27" s="81"/>
      <c r="U27" s="82"/>
      <c r="V27" s="26">
        <f t="shared" si="1"/>
        <v>17</v>
      </c>
      <c r="W27" s="1">
        <f t="shared" si="2"/>
        <v>34</v>
      </c>
      <c r="X27" s="1" t="str">
        <f t="shared" si="3"/>
        <v>Etienne</v>
      </c>
      <c r="Y27" s="1" t="str">
        <f t="shared" si="4"/>
        <v>BLOT</v>
      </c>
    </row>
    <row r="28" spans="1:25" x14ac:dyDescent="0.25">
      <c r="A28" s="33" t="s">
        <v>197</v>
      </c>
      <c r="B28" s="75" t="s">
        <v>198</v>
      </c>
      <c r="C28" s="64">
        <f t="shared" si="0"/>
        <v>0</v>
      </c>
      <c r="D28" s="16"/>
      <c r="E28" s="81"/>
      <c r="F28" s="22"/>
      <c r="G28" s="22"/>
      <c r="H28" s="22"/>
      <c r="I28" s="125"/>
      <c r="J28" s="138"/>
      <c r="K28" s="138"/>
      <c r="L28" s="22"/>
      <c r="M28" s="22"/>
      <c r="N28" s="22"/>
      <c r="O28" s="22"/>
      <c r="P28" s="141"/>
      <c r="Q28" s="138"/>
      <c r="R28" s="22"/>
      <c r="S28" s="13"/>
      <c r="T28" s="13"/>
      <c r="U28" s="5"/>
      <c r="V28" s="26">
        <f t="shared" si="1"/>
        <v>0</v>
      </c>
      <c r="W28" s="1">
        <f t="shared" si="2"/>
        <v>77</v>
      </c>
      <c r="X28" s="1" t="str">
        <f t="shared" si="3"/>
        <v>Frédéric</v>
      </c>
      <c r="Y28" s="1" t="str">
        <f t="shared" si="4"/>
        <v>BOISMARE</v>
      </c>
    </row>
    <row r="29" spans="1:25" x14ac:dyDescent="0.25">
      <c r="A29" s="33" t="s">
        <v>140</v>
      </c>
      <c r="B29" s="75" t="s">
        <v>68</v>
      </c>
      <c r="C29" s="64">
        <f t="shared" si="0"/>
        <v>19</v>
      </c>
      <c r="D29" s="16"/>
      <c r="E29" s="81"/>
      <c r="F29" s="22"/>
      <c r="G29" s="22"/>
      <c r="H29" s="22"/>
      <c r="I29" s="125"/>
      <c r="J29" s="138"/>
      <c r="K29" s="138"/>
      <c r="L29" s="22"/>
      <c r="M29" s="22"/>
      <c r="N29" s="22"/>
      <c r="O29" s="22"/>
      <c r="P29" s="141"/>
      <c r="Q29" s="138"/>
      <c r="R29" s="22">
        <v>19</v>
      </c>
      <c r="S29" s="13"/>
      <c r="T29" s="13"/>
      <c r="U29" s="5"/>
      <c r="V29" s="26">
        <f t="shared" si="1"/>
        <v>19</v>
      </c>
      <c r="W29" s="1">
        <f t="shared" si="2"/>
        <v>26</v>
      </c>
      <c r="X29" s="1" t="str">
        <f t="shared" si="3"/>
        <v>Arnaud</v>
      </c>
      <c r="Y29" s="1" t="str">
        <f t="shared" si="4"/>
        <v>BOISSIERE</v>
      </c>
    </row>
    <row r="30" spans="1:25" x14ac:dyDescent="0.25">
      <c r="A30" s="33" t="s">
        <v>184</v>
      </c>
      <c r="B30" s="75" t="s">
        <v>185</v>
      </c>
      <c r="C30" s="64">
        <f t="shared" si="0"/>
        <v>0</v>
      </c>
      <c r="D30" s="16"/>
      <c r="E30" s="81"/>
      <c r="F30" s="22"/>
      <c r="G30" s="22"/>
      <c r="H30" s="22"/>
      <c r="I30" s="125"/>
      <c r="J30" s="138"/>
      <c r="K30" s="138"/>
      <c r="L30" s="22"/>
      <c r="M30" s="22"/>
      <c r="N30" s="22"/>
      <c r="O30" s="22"/>
      <c r="P30" s="141"/>
      <c r="Q30" s="138"/>
      <c r="R30" s="22"/>
      <c r="S30" s="13"/>
      <c r="T30" s="13"/>
      <c r="U30" s="5"/>
      <c r="V30" s="26">
        <f t="shared" si="1"/>
        <v>0</v>
      </c>
      <c r="W30" s="1">
        <f t="shared" si="2"/>
        <v>77</v>
      </c>
      <c r="X30" s="1" t="str">
        <f t="shared" si="3"/>
        <v>Aldric</v>
      </c>
      <c r="Y30" s="1" t="str">
        <f t="shared" si="4"/>
        <v>BONIFACE</v>
      </c>
    </row>
    <row r="31" spans="1:25" x14ac:dyDescent="0.25">
      <c r="A31" s="33" t="s">
        <v>35</v>
      </c>
      <c r="B31" s="75" t="s">
        <v>263</v>
      </c>
      <c r="C31" s="64">
        <f t="shared" si="0"/>
        <v>3</v>
      </c>
      <c r="D31" s="50"/>
      <c r="E31" s="81"/>
      <c r="F31" s="21"/>
      <c r="G31" s="72"/>
      <c r="H31" s="22">
        <v>3</v>
      </c>
      <c r="I31" s="123"/>
      <c r="J31" s="140"/>
      <c r="K31" s="140"/>
      <c r="L31" s="21"/>
      <c r="M31" s="21"/>
      <c r="N31" s="21"/>
      <c r="O31" s="21"/>
      <c r="P31" s="144"/>
      <c r="Q31" s="140"/>
      <c r="R31" s="72"/>
      <c r="S31" s="81"/>
      <c r="T31" s="12"/>
      <c r="U31" s="4"/>
      <c r="V31" s="26">
        <f t="shared" si="1"/>
        <v>3</v>
      </c>
      <c r="W31" s="1">
        <f t="shared" si="2"/>
        <v>70</v>
      </c>
      <c r="X31" s="1" t="str">
        <f t="shared" si="3"/>
        <v>Hervé</v>
      </c>
      <c r="Y31" s="1" t="str">
        <f t="shared" si="4"/>
        <v>BONUTTO</v>
      </c>
    </row>
    <row r="32" spans="1:25" x14ac:dyDescent="0.25">
      <c r="A32" s="33" t="s">
        <v>35</v>
      </c>
      <c r="B32" s="75" t="s">
        <v>246</v>
      </c>
      <c r="C32" s="64">
        <f t="shared" si="0"/>
        <v>11</v>
      </c>
      <c r="D32" s="16"/>
      <c r="E32" s="81">
        <v>2</v>
      </c>
      <c r="F32" s="22"/>
      <c r="G32" s="22"/>
      <c r="H32" s="22"/>
      <c r="I32" s="125"/>
      <c r="J32" s="138"/>
      <c r="K32" s="138"/>
      <c r="L32" s="22">
        <v>9</v>
      </c>
      <c r="M32" s="22"/>
      <c r="N32" s="22"/>
      <c r="O32" s="22"/>
      <c r="P32" s="141"/>
      <c r="Q32" s="138"/>
      <c r="R32" s="22"/>
      <c r="S32" s="13"/>
      <c r="T32" s="13"/>
      <c r="U32" s="5"/>
      <c r="V32" s="26">
        <f t="shared" si="1"/>
        <v>11</v>
      </c>
      <c r="W32" s="1">
        <f t="shared" si="2"/>
        <v>41</v>
      </c>
      <c r="X32" s="1" t="str">
        <f t="shared" si="3"/>
        <v>Charles</v>
      </c>
      <c r="Y32" s="1" t="str">
        <f t="shared" si="4"/>
        <v>BONUTTO</v>
      </c>
    </row>
    <row r="33" spans="1:25" x14ac:dyDescent="0.25">
      <c r="A33" s="33" t="s">
        <v>239</v>
      </c>
      <c r="B33" s="75" t="s">
        <v>16</v>
      </c>
      <c r="C33" s="64">
        <f t="shared" si="0"/>
        <v>0</v>
      </c>
      <c r="D33" s="16"/>
      <c r="E33" s="81"/>
      <c r="F33" s="22"/>
      <c r="G33" s="22"/>
      <c r="H33" s="22"/>
      <c r="I33" s="125"/>
      <c r="J33" s="138"/>
      <c r="K33" s="138"/>
      <c r="L33" s="22"/>
      <c r="M33" s="22"/>
      <c r="N33" s="22"/>
      <c r="O33" s="22"/>
      <c r="P33" s="141"/>
      <c r="Q33" s="138"/>
      <c r="R33" s="22"/>
      <c r="S33" s="81"/>
      <c r="T33" s="13"/>
      <c r="U33" s="5"/>
      <c r="V33" s="26">
        <f t="shared" si="1"/>
        <v>0</v>
      </c>
      <c r="W33" s="1">
        <f t="shared" si="2"/>
        <v>77</v>
      </c>
      <c r="X33" s="1" t="str">
        <f t="shared" si="3"/>
        <v>Claude</v>
      </c>
      <c r="Y33" s="1" t="str">
        <f t="shared" si="4"/>
        <v>BOUDIN</v>
      </c>
    </row>
    <row r="34" spans="1:25" x14ac:dyDescent="0.25">
      <c r="A34" s="33" t="s">
        <v>135</v>
      </c>
      <c r="B34" s="75" t="s">
        <v>136</v>
      </c>
      <c r="C34" s="64">
        <f t="shared" si="0"/>
        <v>0</v>
      </c>
      <c r="D34" s="16"/>
      <c r="E34" s="81"/>
      <c r="F34" s="22"/>
      <c r="G34" s="22"/>
      <c r="H34" s="22"/>
      <c r="I34" s="125"/>
      <c r="J34" s="138"/>
      <c r="K34" s="138"/>
      <c r="L34" s="22"/>
      <c r="M34" s="22"/>
      <c r="N34" s="22"/>
      <c r="O34" s="22"/>
      <c r="P34" s="141"/>
      <c r="Q34" s="138"/>
      <c r="R34" s="22"/>
      <c r="S34" s="13"/>
      <c r="T34" s="13"/>
      <c r="U34" s="5"/>
      <c r="V34" s="26">
        <f t="shared" si="1"/>
        <v>0</v>
      </c>
      <c r="W34" s="1">
        <f t="shared" si="2"/>
        <v>77</v>
      </c>
      <c r="X34" s="1" t="str">
        <f t="shared" si="3"/>
        <v>Philippe</v>
      </c>
      <c r="Y34" s="1" t="str">
        <f t="shared" si="4"/>
        <v>BOURGEOIS</v>
      </c>
    </row>
    <row r="35" spans="1:25" x14ac:dyDescent="0.25">
      <c r="A35" s="33" t="s">
        <v>259</v>
      </c>
      <c r="B35" s="75" t="s">
        <v>260</v>
      </c>
      <c r="C35" s="64">
        <f t="shared" si="0"/>
        <v>7</v>
      </c>
      <c r="D35" s="16"/>
      <c r="E35" s="81">
        <v>1</v>
      </c>
      <c r="F35" s="22"/>
      <c r="G35" s="22"/>
      <c r="H35" s="22">
        <v>6</v>
      </c>
      <c r="I35" s="125"/>
      <c r="J35" s="138"/>
      <c r="K35" s="138"/>
      <c r="L35" s="22"/>
      <c r="M35" s="22"/>
      <c r="N35" s="22"/>
      <c r="O35" s="22"/>
      <c r="P35" s="141"/>
      <c r="Q35" s="138"/>
      <c r="R35" s="22"/>
      <c r="S35" s="13"/>
      <c r="T35" s="13"/>
      <c r="U35" s="5"/>
      <c r="V35" s="26">
        <f t="shared" si="1"/>
        <v>7</v>
      </c>
      <c r="W35" s="1">
        <f t="shared" si="2"/>
        <v>55</v>
      </c>
      <c r="X35" s="1" t="str">
        <f t="shared" si="3"/>
        <v>Arthur</v>
      </c>
      <c r="Y35" s="1" t="str">
        <f t="shared" si="4"/>
        <v>BRAULT</v>
      </c>
    </row>
    <row r="36" spans="1:25" x14ac:dyDescent="0.25">
      <c r="A36" s="28" t="s">
        <v>21</v>
      </c>
      <c r="B36" s="29" t="s">
        <v>66</v>
      </c>
      <c r="C36" s="64">
        <f t="shared" si="0"/>
        <v>0</v>
      </c>
      <c r="D36" s="16"/>
      <c r="E36" s="81"/>
      <c r="F36" s="22"/>
      <c r="G36" s="22"/>
      <c r="H36" s="72"/>
      <c r="I36" s="125"/>
      <c r="J36" s="138"/>
      <c r="K36" s="138"/>
      <c r="L36" s="22"/>
      <c r="M36" s="22"/>
      <c r="N36" s="22"/>
      <c r="O36" s="22"/>
      <c r="P36" s="141"/>
      <c r="Q36" s="138"/>
      <c r="R36" s="22"/>
      <c r="S36" s="81"/>
      <c r="T36" s="13"/>
      <c r="U36" s="5"/>
      <c r="V36" s="26">
        <f t="shared" si="1"/>
        <v>0</v>
      </c>
      <c r="W36" s="1">
        <f t="shared" si="2"/>
        <v>77</v>
      </c>
      <c r="X36" s="1" t="str">
        <f t="shared" si="3"/>
        <v>Quentin</v>
      </c>
      <c r="Y36" s="1" t="str">
        <f t="shared" si="4"/>
        <v>BUAT</v>
      </c>
    </row>
    <row r="37" spans="1:25" x14ac:dyDescent="0.25">
      <c r="A37" s="28" t="s">
        <v>21</v>
      </c>
      <c r="B37" s="29" t="s">
        <v>22</v>
      </c>
      <c r="C37" s="64">
        <f t="shared" si="0"/>
        <v>32</v>
      </c>
      <c r="D37" s="16">
        <v>4</v>
      </c>
      <c r="E37" s="81">
        <v>8</v>
      </c>
      <c r="F37" s="22"/>
      <c r="G37" s="22"/>
      <c r="H37" s="22"/>
      <c r="I37" s="125"/>
      <c r="J37" s="138"/>
      <c r="K37" s="138"/>
      <c r="L37" s="22">
        <v>20</v>
      </c>
      <c r="M37" s="22"/>
      <c r="N37" s="22"/>
      <c r="O37" s="22"/>
      <c r="P37" s="141"/>
      <c r="Q37" s="138"/>
      <c r="R37" s="22"/>
      <c r="S37" s="81"/>
      <c r="T37" s="13"/>
      <c r="U37" s="5"/>
      <c r="V37" s="26">
        <f t="shared" si="1"/>
        <v>32</v>
      </c>
      <c r="W37" s="1">
        <f t="shared" si="2"/>
        <v>9</v>
      </c>
      <c r="X37" s="1" t="str">
        <f t="shared" si="3"/>
        <v>Grégoire</v>
      </c>
      <c r="Y37" s="1" t="str">
        <f t="shared" si="4"/>
        <v>BUAT</v>
      </c>
    </row>
    <row r="38" spans="1:25" x14ac:dyDescent="0.25">
      <c r="A38" s="28" t="s">
        <v>294</v>
      </c>
      <c r="B38" s="29" t="s">
        <v>295</v>
      </c>
      <c r="C38" s="64">
        <f t="shared" si="0"/>
        <v>11</v>
      </c>
      <c r="D38" s="16"/>
      <c r="E38" s="81"/>
      <c r="F38" s="22"/>
      <c r="G38" s="22"/>
      <c r="H38" s="22"/>
      <c r="I38" s="125"/>
      <c r="J38" s="138"/>
      <c r="K38" s="138"/>
      <c r="L38" s="22">
        <v>11</v>
      </c>
      <c r="M38" s="22"/>
      <c r="N38" s="22"/>
      <c r="O38" s="22"/>
      <c r="P38" s="141"/>
      <c r="Q38" s="138"/>
      <c r="R38" s="22"/>
      <c r="S38" s="81"/>
      <c r="T38" s="13"/>
      <c r="U38" s="5"/>
      <c r="V38" s="26">
        <f t="shared" si="1"/>
        <v>11</v>
      </c>
      <c r="W38" s="1">
        <f t="shared" si="2"/>
        <v>41</v>
      </c>
      <c r="X38" s="1" t="str">
        <f t="shared" si="3"/>
        <v>Victor</v>
      </c>
      <c r="Y38" s="1" t="str">
        <f t="shared" si="4"/>
        <v>CADIER</v>
      </c>
    </row>
    <row r="39" spans="1:25" x14ac:dyDescent="0.25">
      <c r="A39" s="28" t="s">
        <v>141</v>
      </c>
      <c r="B39" s="29" t="s">
        <v>142</v>
      </c>
      <c r="C39" s="64">
        <f t="shared" si="0"/>
        <v>15</v>
      </c>
      <c r="D39" s="50"/>
      <c r="E39" s="81"/>
      <c r="F39" s="21"/>
      <c r="G39" s="72">
        <v>15</v>
      </c>
      <c r="H39" s="72"/>
      <c r="I39" s="124"/>
      <c r="J39" s="133"/>
      <c r="K39" s="133"/>
      <c r="L39" s="72"/>
      <c r="M39" s="72"/>
      <c r="N39" s="72"/>
      <c r="O39" s="72"/>
      <c r="P39" s="145"/>
      <c r="Q39" s="133"/>
      <c r="R39" s="72"/>
      <c r="S39" s="13"/>
      <c r="T39" s="81"/>
      <c r="U39" s="82"/>
      <c r="V39" s="26">
        <f t="shared" si="1"/>
        <v>15</v>
      </c>
      <c r="W39" s="1">
        <f t="shared" si="2"/>
        <v>35</v>
      </c>
      <c r="X39" s="1" t="str">
        <f t="shared" si="3"/>
        <v>Martin</v>
      </c>
      <c r="Y39" s="1" t="str">
        <f t="shared" si="4"/>
        <v>CANU</v>
      </c>
    </row>
    <row r="40" spans="1:25" x14ac:dyDescent="0.25">
      <c r="A40" s="28" t="s">
        <v>150</v>
      </c>
      <c r="B40" s="29" t="s">
        <v>93</v>
      </c>
      <c r="C40" s="64">
        <f t="shared" si="0"/>
        <v>5</v>
      </c>
      <c r="D40" s="16"/>
      <c r="E40" s="81">
        <v>5</v>
      </c>
      <c r="F40" s="22"/>
      <c r="G40" s="22"/>
      <c r="H40" s="22"/>
      <c r="I40" s="125"/>
      <c r="J40" s="138"/>
      <c r="K40" s="138"/>
      <c r="L40" s="22"/>
      <c r="M40" s="22"/>
      <c r="N40" s="22"/>
      <c r="O40" s="22"/>
      <c r="P40" s="141"/>
      <c r="Q40" s="138"/>
      <c r="R40" s="22"/>
      <c r="S40" s="13"/>
      <c r="T40" s="13"/>
      <c r="U40" s="5"/>
      <c r="V40" s="26">
        <f t="shared" si="1"/>
        <v>5</v>
      </c>
      <c r="W40" s="1">
        <f t="shared" si="2"/>
        <v>62</v>
      </c>
      <c r="X40" s="1" t="str">
        <f t="shared" si="3"/>
        <v>François</v>
      </c>
      <c r="Y40" s="1" t="str">
        <f t="shared" si="4"/>
        <v>CHARRIN</v>
      </c>
    </row>
    <row r="41" spans="1:25" x14ac:dyDescent="0.25">
      <c r="A41" s="28" t="s">
        <v>240</v>
      </c>
      <c r="B41" s="29" t="s">
        <v>241</v>
      </c>
      <c r="C41" s="64">
        <f t="shared" ref="C41:C72" si="5">V41</f>
        <v>0</v>
      </c>
      <c r="D41" s="16"/>
      <c r="E41" s="81"/>
      <c r="F41" s="22"/>
      <c r="G41" s="22"/>
      <c r="H41" s="22"/>
      <c r="I41" s="125"/>
      <c r="J41" s="138"/>
      <c r="K41" s="138"/>
      <c r="L41" s="22"/>
      <c r="M41" s="22"/>
      <c r="N41" s="22"/>
      <c r="O41" s="22"/>
      <c r="P41" s="141"/>
      <c r="Q41" s="138"/>
      <c r="R41" s="22"/>
      <c r="S41" s="13"/>
      <c r="T41" s="13"/>
      <c r="U41" s="5"/>
      <c r="V41" s="26">
        <f t="shared" ref="V41:V72" si="6">SUM(D41:U41)</f>
        <v>0</v>
      </c>
      <c r="W41" s="1">
        <f t="shared" ref="W41:W72" si="7">RANK(V41,$V$9:$V$169,0)</f>
        <v>77</v>
      </c>
      <c r="X41" s="1" t="str">
        <f t="shared" ref="X41:X72" si="8">B41</f>
        <v>Gilbert</v>
      </c>
      <c r="Y41" s="1" t="str">
        <f t="shared" ref="Y41:Y72" si="9">A41</f>
        <v>CHATELET</v>
      </c>
    </row>
    <row r="42" spans="1:25" x14ac:dyDescent="0.25">
      <c r="A42" s="28" t="s">
        <v>300</v>
      </c>
      <c r="B42" s="29" t="s">
        <v>18</v>
      </c>
      <c r="C42" s="64">
        <f t="shared" si="5"/>
        <v>6</v>
      </c>
      <c r="D42" s="16"/>
      <c r="E42" s="81"/>
      <c r="F42" s="22"/>
      <c r="G42" s="22"/>
      <c r="H42" s="22"/>
      <c r="I42" s="125"/>
      <c r="J42" s="138"/>
      <c r="K42" s="138"/>
      <c r="L42" s="22"/>
      <c r="M42" s="22"/>
      <c r="N42" s="22"/>
      <c r="O42" s="22">
        <v>6</v>
      </c>
      <c r="P42" s="141"/>
      <c r="Q42" s="138"/>
      <c r="R42" s="22"/>
      <c r="S42" s="13"/>
      <c r="T42" s="13"/>
      <c r="U42" s="5"/>
      <c r="V42" s="26">
        <f t="shared" si="6"/>
        <v>6</v>
      </c>
      <c r="W42" s="1">
        <f t="shared" si="7"/>
        <v>60</v>
      </c>
      <c r="X42" s="1" t="str">
        <f t="shared" si="8"/>
        <v>Dominique</v>
      </c>
      <c r="Y42" s="1" t="str">
        <f t="shared" si="9"/>
        <v>CHAUVIN</v>
      </c>
    </row>
    <row r="43" spans="1:25" x14ac:dyDescent="0.25">
      <c r="A43" s="28" t="s">
        <v>11</v>
      </c>
      <c r="B43" s="29" t="s">
        <v>12</v>
      </c>
      <c r="C43" s="64">
        <f t="shared" si="5"/>
        <v>0</v>
      </c>
      <c r="D43" s="50"/>
      <c r="E43" s="81"/>
      <c r="F43" s="21"/>
      <c r="G43" s="72"/>
      <c r="H43" s="22"/>
      <c r="I43" s="124"/>
      <c r="J43" s="133"/>
      <c r="K43" s="133"/>
      <c r="L43" s="72"/>
      <c r="M43" s="72"/>
      <c r="N43" s="72"/>
      <c r="O43" s="72"/>
      <c r="P43" s="145"/>
      <c r="Q43" s="133"/>
      <c r="R43" s="72"/>
      <c r="S43" s="13"/>
      <c r="T43" s="81"/>
      <c r="U43" s="82"/>
      <c r="V43" s="26">
        <f t="shared" si="6"/>
        <v>0</v>
      </c>
      <c r="W43" s="1">
        <f t="shared" si="7"/>
        <v>77</v>
      </c>
      <c r="X43" s="1" t="str">
        <f t="shared" si="8"/>
        <v>Patrice</v>
      </c>
      <c r="Y43" s="1" t="str">
        <f t="shared" si="9"/>
        <v>CLAVELOU</v>
      </c>
    </row>
    <row r="44" spans="1:25" x14ac:dyDescent="0.25">
      <c r="A44" s="28" t="s">
        <v>248</v>
      </c>
      <c r="B44" s="29" t="s">
        <v>249</v>
      </c>
      <c r="C44" s="64">
        <f t="shared" si="5"/>
        <v>4</v>
      </c>
      <c r="D44" s="50"/>
      <c r="E44" s="81"/>
      <c r="F44" s="21"/>
      <c r="G44" s="72"/>
      <c r="H44" s="22">
        <v>4</v>
      </c>
      <c r="I44" s="124"/>
      <c r="J44" s="133"/>
      <c r="K44" s="133"/>
      <c r="L44" s="72"/>
      <c r="M44" s="72"/>
      <c r="N44" s="72"/>
      <c r="O44" s="72"/>
      <c r="P44" s="145"/>
      <c r="Q44" s="133"/>
      <c r="R44" s="72"/>
      <c r="S44" s="81"/>
      <c r="T44" s="81"/>
      <c r="U44" s="82"/>
      <c r="V44" s="26">
        <f t="shared" si="6"/>
        <v>4</v>
      </c>
      <c r="W44" s="1">
        <f t="shared" si="7"/>
        <v>65</v>
      </c>
      <c r="X44" s="1" t="str">
        <f t="shared" si="8"/>
        <v>Thierry</v>
      </c>
      <c r="Y44" s="1" t="str">
        <f t="shared" si="9"/>
        <v>CLERC</v>
      </c>
    </row>
    <row r="45" spans="1:25" x14ac:dyDescent="0.25">
      <c r="A45" s="28" t="s">
        <v>206</v>
      </c>
      <c r="B45" s="29" t="s">
        <v>207</v>
      </c>
      <c r="C45" s="64">
        <f t="shared" si="5"/>
        <v>5</v>
      </c>
      <c r="D45" s="16"/>
      <c r="E45" s="81"/>
      <c r="F45" s="22"/>
      <c r="G45" s="22"/>
      <c r="H45" s="22"/>
      <c r="I45" s="125"/>
      <c r="J45" s="138"/>
      <c r="K45" s="138"/>
      <c r="L45" s="22"/>
      <c r="M45" s="22"/>
      <c r="N45" s="22"/>
      <c r="O45" s="22"/>
      <c r="P45" s="141"/>
      <c r="Q45" s="138"/>
      <c r="R45" s="22">
        <v>5</v>
      </c>
      <c r="S45" s="13"/>
      <c r="T45" s="13"/>
      <c r="U45" s="5"/>
      <c r="V45" s="26">
        <f t="shared" si="6"/>
        <v>5</v>
      </c>
      <c r="W45" s="1">
        <f t="shared" si="7"/>
        <v>62</v>
      </c>
      <c r="X45" s="1" t="str">
        <f t="shared" si="8"/>
        <v>Bruno</v>
      </c>
      <c r="Y45" s="1" t="str">
        <f t="shared" si="9"/>
        <v>COLLET</v>
      </c>
    </row>
    <row r="46" spans="1:25" x14ac:dyDescent="0.25">
      <c r="A46" s="28" t="s">
        <v>257</v>
      </c>
      <c r="B46" s="29" t="s">
        <v>258</v>
      </c>
      <c r="C46" s="64">
        <f t="shared" si="5"/>
        <v>18</v>
      </c>
      <c r="D46" s="16"/>
      <c r="E46" s="81">
        <v>18</v>
      </c>
      <c r="F46" s="22"/>
      <c r="G46" s="22"/>
      <c r="H46" s="22"/>
      <c r="I46" s="125"/>
      <c r="J46" s="138"/>
      <c r="K46" s="138"/>
      <c r="L46" s="22"/>
      <c r="M46" s="22"/>
      <c r="N46" s="22"/>
      <c r="O46" s="22"/>
      <c r="P46" s="141"/>
      <c r="Q46" s="138"/>
      <c r="R46" s="22"/>
      <c r="S46" s="13"/>
      <c r="T46" s="13"/>
      <c r="U46" s="5"/>
      <c r="V46" s="26">
        <f t="shared" si="6"/>
        <v>18</v>
      </c>
      <c r="W46" s="1">
        <f t="shared" si="7"/>
        <v>30</v>
      </c>
      <c r="X46" s="1" t="str">
        <f t="shared" si="8"/>
        <v>Léopold</v>
      </c>
      <c r="Y46" s="1" t="str">
        <f t="shared" si="9"/>
        <v>COMONT</v>
      </c>
    </row>
    <row r="47" spans="1:25" x14ac:dyDescent="0.25">
      <c r="A47" s="28" t="s">
        <v>90</v>
      </c>
      <c r="B47" s="29" t="s">
        <v>307</v>
      </c>
      <c r="C47" s="64">
        <f t="shared" si="5"/>
        <v>7</v>
      </c>
      <c r="D47" s="16"/>
      <c r="E47" s="81"/>
      <c r="F47" s="22"/>
      <c r="G47" s="22"/>
      <c r="H47" s="22"/>
      <c r="I47" s="125"/>
      <c r="J47" s="138"/>
      <c r="K47" s="138">
        <v>7</v>
      </c>
      <c r="L47" s="22"/>
      <c r="M47" s="22"/>
      <c r="N47" s="22"/>
      <c r="O47" s="22"/>
      <c r="P47" s="141"/>
      <c r="Q47" s="138"/>
      <c r="R47" s="22"/>
      <c r="S47" s="13"/>
      <c r="T47" s="13"/>
      <c r="U47" s="5"/>
      <c r="V47" s="26">
        <f t="shared" si="6"/>
        <v>7</v>
      </c>
      <c r="W47" s="1">
        <f t="shared" si="7"/>
        <v>55</v>
      </c>
      <c r="X47" s="1" t="str">
        <f t="shared" si="8"/>
        <v>Daniel</v>
      </c>
      <c r="Y47" s="1" t="str">
        <f t="shared" si="9"/>
        <v>CROUIN</v>
      </c>
    </row>
    <row r="48" spans="1:25" x14ac:dyDescent="0.25">
      <c r="A48" s="28" t="s">
        <v>178</v>
      </c>
      <c r="B48" s="29" t="s">
        <v>192</v>
      </c>
      <c r="C48" s="64">
        <f t="shared" si="5"/>
        <v>0</v>
      </c>
      <c r="D48" s="16"/>
      <c r="E48" s="81"/>
      <c r="F48" s="22"/>
      <c r="G48" s="22"/>
      <c r="H48" s="22"/>
      <c r="I48" s="125"/>
      <c r="J48" s="138"/>
      <c r="K48" s="138"/>
      <c r="L48" s="22"/>
      <c r="M48" s="22"/>
      <c r="N48" s="22"/>
      <c r="O48" s="22"/>
      <c r="P48" s="141"/>
      <c r="Q48" s="138"/>
      <c r="R48" s="22"/>
      <c r="S48" s="12"/>
      <c r="T48" s="13"/>
      <c r="U48" s="5"/>
      <c r="V48" s="26">
        <f t="shared" si="6"/>
        <v>0</v>
      </c>
      <c r="W48" s="1">
        <f t="shared" si="7"/>
        <v>77</v>
      </c>
      <c r="X48" s="1" t="str">
        <f t="shared" si="8"/>
        <v>Jules</v>
      </c>
      <c r="Y48" s="1" t="str">
        <f t="shared" si="9"/>
        <v>DAUZOU</v>
      </c>
    </row>
    <row r="49" spans="1:25" x14ac:dyDescent="0.25">
      <c r="A49" s="28" t="s">
        <v>178</v>
      </c>
      <c r="B49" s="29" t="s">
        <v>119</v>
      </c>
      <c r="C49" s="64">
        <f t="shared" si="5"/>
        <v>0</v>
      </c>
      <c r="D49" s="16"/>
      <c r="E49" s="81"/>
      <c r="F49" s="22"/>
      <c r="G49" s="22"/>
      <c r="H49" s="22"/>
      <c r="I49" s="125"/>
      <c r="J49" s="138"/>
      <c r="K49" s="138"/>
      <c r="L49" s="22"/>
      <c r="M49" s="22"/>
      <c r="N49" s="22"/>
      <c r="O49" s="22"/>
      <c r="P49" s="141"/>
      <c r="Q49" s="138"/>
      <c r="R49" s="22"/>
      <c r="S49" s="13"/>
      <c r="T49" s="13"/>
      <c r="U49" s="5"/>
      <c r="V49" s="26">
        <f t="shared" si="6"/>
        <v>0</v>
      </c>
      <c r="W49" s="1">
        <f t="shared" si="7"/>
        <v>77</v>
      </c>
      <c r="X49" s="1" t="str">
        <f t="shared" si="8"/>
        <v>Christophe</v>
      </c>
      <c r="Y49" s="1" t="str">
        <f t="shared" si="9"/>
        <v>DAUZOU</v>
      </c>
    </row>
    <row r="50" spans="1:25" x14ac:dyDescent="0.25">
      <c r="A50" s="28" t="s">
        <v>279</v>
      </c>
      <c r="B50" s="29" t="s">
        <v>280</v>
      </c>
      <c r="C50" s="64">
        <f t="shared" si="5"/>
        <v>19</v>
      </c>
      <c r="D50" s="16"/>
      <c r="E50" s="81"/>
      <c r="F50" s="22">
        <v>6</v>
      </c>
      <c r="G50" s="22"/>
      <c r="H50" s="22"/>
      <c r="I50" s="125"/>
      <c r="J50" s="138"/>
      <c r="K50" s="138"/>
      <c r="L50" s="22"/>
      <c r="M50" s="22"/>
      <c r="N50" s="22"/>
      <c r="O50" s="22"/>
      <c r="P50" s="141"/>
      <c r="Q50" s="138"/>
      <c r="R50" s="22">
        <v>13</v>
      </c>
      <c r="S50" s="13"/>
      <c r="T50" s="13"/>
      <c r="U50" s="5"/>
      <c r="V50" s="26">
        <f t="shared" si="6"/>
        <v>19</v>
      </c>
      <c r="W50" s="1">
        <f t="shared" si="7"/>
        <v>26</v>
      </c>
      <c r="X50" s="1" t="str">
        <f t="shared" si="8"/>
        <v>H.Emmanuel</v>
      </c>
      <c r="Y50" s="1" t="str">
        <f t="shared" si="9"/>
        <v>DE MONFORT</v>
      </c>
    </row>
    <row r="51" spans="1:25" x14ac:dyDescent="0.25">
      <c r="A51" s="28" t="s">
        <v>17</v>
      </c>
      <c r="B51" s="29" t="s">
        <v>18</v>
      </c>
      <c r="C51" s="64">
        <f t="shared" si="5"/>
        <v>0</v>
      </c>
      <c r="D51" s="16"/>
      <c r="E51" s="81"/>
      <c r="F51" s="22"/>
      <c r="G51" s="22"/>
      <c r="H51" s="72"/>
      <c r="I51" s="125"/>
      <c r="J51" s="138"/>
      <c r="K51" s="138"/>
      <c r="L51" s="22"/>
      <c r="M51" s="22"/>
      <c r="N51" s="22"/>
      <c r="O51" s="22"/>
      <c r="P51" s="141"/>
      <c r="Q51" s="138"/>
      <c r="R51" s="22"/>
      <c r="S51" s="13"/>
      <c r="T51" s="13"/>
      <c r="U51" s="5"/>
      <c r="V51" s="26">
        <f t="shared" si="6"/>
        <v>0</v>
      </c>
      <c r="W51" s="1">
        <f t="shared" si="7"/>
        <v>77</v>
      </c>
      <c r="X51" s="1" t="str">
        <f t="shared" si="8"/>
        <v>Dominique</v>
      </c>
      <c r="Y51" s="1" t="str">
        <f t="shared" si="9"/>
        <v>DE WITTE</v>
      </c>
    </row>
    <row r="52" spans="1:25" x14ac:dyDescent="0.25">
      <c r="A52" s="28" t="s">
        <v>164</v>
      </c>
      <c r="B52" s="29" t="s">
        <v>119</v>
      </c>
      <c r="C52" s="64">
        <f t="shared" si="5"/>
        <v>0</v>
      </c>
      <c r="D52" s="16"/>
      <c r="E52" s="81"/>
      <c r="F52" s="22"/>
      <c r="G52" s="22"/>
      <c r="H52" s="72"/>
      <c r="I52" s="125"/>
      <c r="J52" s="138"/>
      <c r="K52" s="138"/>
      <c r="L52" s="22"/>
      <c r="M52" s="22"/>
      <c r="N52" s="22"/>
      <c r="O52" s="22"/>
      <c r="P52" s="141"/>
      <c r="Q52" s="138"/>
      <c r="R52" s="22"/>
      <c r="S52" s="13"/>
      <c r="T52" s="13"/>
      <c r="U52" s="5"/>
      <c r="V52" s="26">
        <f t="shared" si="6"/>
        <v>0</v>
      </c>
      <c r="W52" s="1">
        <f t="shared" si="7"/>
        <v>77</v>
      </c>
      <c r="X52" s="1" t="str">
        <f t="shared" si="8"/>
        <v>Christophe</v>
      </c>
      <c r="Y52" s="1" t="str">
        <f t="shared" si="9"/>
        <v>DEBOOS</v>
      </c>
    </row>
    <row r="53" spans="1:25" x14ac:dyDescent="0.25">
      <c r="A53" s="28" t="s">
        <v>290</v>
      </c>
      <c r="B53" s="29" t="s">
        <v>291</v>
      </c>
      <c r="C53" s="64">
        <f t="shared" si="5"/>
        <v>29</v>
      </c>
      <c r="D53" s="16"/>
      <c r="E53" s="81"/>
      <c r="F53" s="22"/>
      <c r="G53" s="22">
        <v>19</v>
      </c>
      <c r="H53" s="72"/>
      <c r="I53" s="125"/>
      <c r="J53" s="138"/>
      <c r="K53" s="138"/>
      <c r="L53" s="22"/>
      <c r="M53" s="22"/>
      <c r="N53" s="22">
        <v>10</v>
      </c>
      <c r="O53" s="22"/>
      <c r="P53" s="141"/>
      <c r="Q53" s="138"/>
      <c r="R53" s="22"/>
      <c r="S53" s="13"/>
      <c r="T53" s="13"/>
      <c r="U53" s="5"/>
      <c r="V53" s="26">
        <f t="shared" si="6"/>
        <v>29</v>
      </c>
      <c r="W53" s="1">
        <f t="shared" si="7"/>
        <v>11</v>
      </c>
      <c r="X53" s="1" t="str">
        <f t="shared" si="8"/>
        <v>Adrien</v>
      </c>
      <c r="Y53" s="1" t="str">
        <f t="shared" si="9"/>
        <v>DELAIRE</v>
      </c>
    </row>
    <row r="54" spans="1:25" x14ac:dyDescent="0.25">
      <c r="A54" s="28" t="s">
        <v>226</v>
      </c>
      <c r="B54" s="29" t="s">
        <v>227</v>
      </c>
      <c r="C54" s="64">
        <f t="shared" si="5"/>
        <v>4</v>
      </c>
      <c r="D54" s="16"/>
      <c r="E54" s="81"/>
      <c r="F54" s="22"/>
      <c r="G54" s="22"/>
      <c r="H54" s="22"/>
      <c r="I54" s="125"/>
      <c r="J54" s="138"/>
      <c r="K54" s="138"/>
      <c r="L54" s="22">
        <v>4</v>
      </c>
      <c r="M54" s="22"/>
      <c r="N54" s="22"/>
      <c r="O54" s="22"/>
      <c r="P54" s="141"/>
      <c r="Q54" s="138"/>
      <c r="R54" s="22"/>
      <c r="S54" s="13"/>
      <c r="T54" s="13"/>
      <c r="U54" s="5"/>
      <c r="V54" s="26">
        <f t="shared" si="6"/>
        <v>4</v>
      </c>
      <c r="W54" s="1">
        <f t="shared" si="7"/>
        <v>65</v>
      </c>
      <c r="X54" s="1" t="str">
        <f t="shared" si="8"/>
        <v>Maamar</v>
      </c>
      <c r="Y54" s="1" t="str">
        <f t="shared" si="9"/>
        <v>DEGHMANI</v>
      </c>
    </row>
    <row r="55" spans="1:25" x14ac:dyDescent="0.25">
      <c r="A55" s="28" t="s">
        <v>175</v>
      </c>
      <c r="B55" s="29" t="s">
        <v>228</v>
      </c>
      <c r="C55" s="64">
        <f t="shared" si="5"/>
        <v>9</v>
      </c>
      <c r="D55" s="16"/>
      <c r="E55" s="81"/>
      <c r="F55" s="22"/>
      <c r="G55" s="22"/>
      <c r="H55" s="72"/>
      <c r="I55" s="125"/>
      <c r="J55" s="138"/>
      <c r="K55" s="138"/>
      <c r="L55" s="22"/>
      <c r="M55" s="22">
        <v>9</v>
      </c>
      <c r="N55" s="22"/>
      <c r="O55" s="22"/>
      <c r="P55" s="141"/>
      <c r="Q55" s="138"/>
      <c r="R55" s="22"/>
      <c r="S55" s="13"/>
      <c r="T55" s="13"/>
      <c r="U55" s="5"/>
      <c r="V55" s="26">
        <f t="shared" si="6"/>
        <v>9</v>
      </c>
      <c r="W55" s="1">
        <f t="shared" si="7"/>
        <v>46</v>
      </c>
      <c r="X55" s="1" t="str">
        <f t="shared" si="8"/>
        <v>Laurent</v>
      </c>
      <c r="Y55" s="1" t="str">
        <f t="shared" si="9"/>
        <v>DEROLEZ</v>
      </c>
    </row>
    <row r="56" spans="1:25" x14ac:dyDescent="0.25">
      <c r="A56" s="28" t="s">
        <v>62</v>
      </c>
      <c r="B56" s="29" t="s">
        <v>63</v>
      </c>
      <c r="C56" s="64">
        <f t="shared" si="5"/>
        <v>0</v>
      </c>
      <c r="D56" s="16"/>
      <c r="E56" s="81"/>
      <c r="F56" s="22"/>
      <c r="G56" s="22"/>
      <c r="H56" s="22"/>
      <c r="I56" s="125"/>
      <c r="J56" s="138"/>
      <c r="K56" s="138"/>
      <c r="L56" s="22"/>
      <c r="M56" s="22"/>
      <c r="N56" s="22"/>
      <c r="O56" s="22"/>
      <c r="P56" s="141"/>
      <c r="Q56" s="138"/>
      <c r="R56" s="22"/>
      <c r="S56" s="13"/>
      <c r="T56" s="13"/>
      <c r="U56" s="5"/>
      <c r="V56" s="26">
        <f t="shared" si="6"/>
        <v>0</v>
      </c>
      <c r="W56" s="1">
        <f t="shared" si="7"/>
        <v>77</v>
      </c>
      <c r="X56" s="1" t="str">
        <f t="shared" si="8"/>
        <v>Enguerrand</v>
      </c>
      <c r="Y56" s="1" t="str">
        <f t="shared" si="9"/>
        <v>DESFORGES</v>
      </c>
    </row>
    <row r="57" spans="1:25" x14ac:dyDescent="0.25">
      <c r="A57" s="28" t="s">
        <v>54</v>
      </c>
      <c r="B57" s="29" t="s">
        <v>55</v>
      </c>
      <c r="C57" s="64">
        <f t="shared" si="5"/>
        <v>26</v>
      </c>
      <c r="D57" s="16"/>
      <c r="E57" s="81">
        <v>16</v>
      </c>
      <c r="F57" s="22"/>
      <c r="G57" s="22">
        <v>6</v>
      </c>
      <c r="H57" s="22"/>
      <c r="I57" s="125"/>
      <c r="J57" s="138"/>
      <c r="K57" s="138"/>
      <c r="L57" s="22"/>
      <c r="M57" s="22"/>
      <c r="N57" s="22">
        <v>4</v>
      </c>
      <c r="O57" s="22"/>
      <c r="P57" s="141"/>
      <c r="Q57" s="138"/>
      <c r="R57" s="22"/>
      <c r="S57" s="13"/>
      <c r="T57" s="13"/>
      <c r="U57" s="5"/>
      <c r="V57" s="26">
        <f t="shared" si="6"/>
        <v>26</v>
      </c>
      <c r="W57" s="1">
        <f t="shared" si="7"/>
        <v>15</v>
      </c>
      <c r="X57" s="1" t="str">
        <f t="shared" si="8"/>
        <v>Alexandre</v>
      </c>
      <c r="Y57" s="1" t="str">
        <f t="shared" si="9"/>
        <v>DESHAYES</v>
      </c>
    </row>
    <row r="58" spans="1:25" x14ac:dyDescent="0.25">
      <c r="A58" s="28" t="s">
        <v>156</v>
      </c>
      <c r="B58" s="29" t="s">
        <v>157</v>
      </c>
      <c r="C58" s="64">
        <f t="shared" si="5"/>
        <v>0</v>
      </c>
      <c r="D58" s="16"/>
      <c r="E58" s="81"/>
      <c r="F58" s="22"/>
      <c r="G58" s="22"/>
      <c r="H58" s="22"/>
      <c r="I58" s="125"/>
      <c r="J58" s="138"/>
      <c r="K58" s="138"/>
      <c r="L58" s="22"/>
      <c r="M58" s="22"/>
      <c r="N58" s="22"/>
      <c r="O58" s="22"/>
      <c r="P58" s="141"/>
      <c r="Q58" s="138"/>
      <c r="R58" s="22"/>
      <c r="S58" s="13"/>
      <c r="T58" s="13"/>
      <c r="U58" s="5"/>
      <c r="V58" s="26">
        <f t="shared" si="6"/>
        <v>0</v>
      </c>
      <c r="W58" s="1">
        <f t="shared" si="7"/>
        <v>77</v>
      </c>
      <c r="X58" s="1" t="str">
        <f t="shared" si="8"/>
        <v>Sylvain</v>
      </c>
      <c r="Y58" s="1" t="str">
        <f t="shared" si="9"/>
        <v>DEVEAUX</v>
      </c>
    </row>
    <row r="59" spans="1:25" x14ac:dyDescent="0.25">
      <c r="A59" s="28" t="s">
        <v>162</v>
      </c>
      <c r="B59" s="29" t="s">
        <v>163</v>
      </c>
      <c r="C59" s="64">
        <f t="shared" si="5"/>
        <v>4</v>
      </c>
      <c r="D59" s="16"/>
      <c r="E59" s="81"/>
      <c r="F59" s="22"/>
      <c r="G59" s="22"/>
      <c r="H59" s="22"/>
      <c r="I59" s="125"/>
      <c r="J59" s="138"/>
      <c r="K59" s="138"/>
      <c r="L59" s="22"/>
      <c r="M59" s="22"/>
      <c r="N59" s="22"/>
      <c r="O59" s="22">
        <v>4</v>
      </c>
      <c r="P59" s="141"/>
      <c r="Q59" s="138"/>
      <c r="R59" s="22"/>
      <c r="S59" s="13"/>
      <c r="T59" s="13"/>
      <c r="U59" s="5"/>
      <c r="V59" s="26">
        <f t="shared" si="6"/>
        <v>4</v>
      </c>
      <c r="W59" s="1">
        <f t="shared" si="7"/>
        <v>65</v>
      </c>
      <c r="X59" s="1" t="str">
        <f t="shared" si="8"/>
        <v>Jean-Marc</v>
      </c>
      <c r="Y59" s="1" t="str">
        <f t="shared" si="9"/>
        <v>DEVERRE</v>
      </c>
    </row>
    <row r="60" spans="1:25" x14ac:dyDescent="0.25">
      <c r="A60" s="28" t="s">
        <v>162</v>
      </c>
      <c r="B60" s="29" t="s">
        <v>247</v>
      </c>
      <c r="C60" s="64">
        <f t="shared" si="5"/>
        <v>0</v>
      </c>
      <c r="D60" s="16"/>
      <c r="E60" s="81"/>
      <c r="F60" s="22"/>
      <c r="G60" s="22"/>
      <c r="H60" s="22"/>
      <c r="I60" s="125"/>
      <c r="J60" s="138"/>
      <c r="K60" s="138"/>
      <c r="L60" s="22"/>
      <c r="M60" s="22"/>
      <c r="N60" s="22"/>
      <c r="O60" s="22"/>
      <c r="P60" s="141"/>
      <c r="Q60" s="138"/>
      <c r="R60" s="22"/>
      <c r="S60" s="13"/>
      <c r="T60" s="13"/>
      <c r="U60" s="5"/>
      <c r="V60" s="26">
        <f t="shared" si="6"/>
        <v>0</v>
      </c>
      <c r="W60" s="1">
        <f t="shared" si="7"/>
        <v>77</v>
      </c>
      <c r="X60" s="1" t="str">
        <f t="shared" si="8"/>
        <v>Louis</v>
      </c>
      <c r="Y60" s="1" t="str">
        <f t="shared" si="9"/>
        <v>DEVERRE</v>
      </c>
    </row>
    <row r="61" spans="1:25" x14ac:dyDescent="0.25">
      <c r="A61" s="28" t="s">
        <v>100</v>
      </c>
      <c r="B61" s="29" t="s">
        <v>101</v>
      </c>
      <c r="C61" s="64">
        <f t="shared" si="5"/>
        <v>24</v>
      </c>
      <c r="D61" s="16"/>
      <c r="E61" s="81"/>
      <c r="F61" s="22"/>
      <c r="G61" s="22"/>
      <c r="H61" s="22"/>
      <c r="I61" s="125"/>
      <c r="J61" s="138"/>
      <c r="K61" s="138"/>
      <c r="L61" s="22"/>
      <c r="M61" s="22">
        <v>7</v>
      </c>
      <c r="N61" s="22">
        <v>8</v>
      </c>
      <c r="O61" s="22">
        <v>9</v>
      </c>
      <c r="P61" s="141"/>
      <c r="Q61" s="138"/>
      <c r="R61" s="22"/>
      <c r="S61" s="13"/>
      <c r="T61" s="13"/>
      <c r="U61" s="5"/>
      <c r="V61" s="26">
        <f t="shared" si="6"/>
        <v>24</v>
      </c>
      <c r="W61" s="1">
        <f t="shared" si="7"/>
        <v>19</v>
      </c>
      <c r="X61" s="1" t="str">
        <f t="shared" si="8"/>
        <v>Jeremy</v>
      </c>
      <c r="Y61" s="1" t="str">
        <f t="shared" si="9"/>
        <v>DIATTA</v>
      </c>
    </row>
    <row r="62" spans="1:25" x14ac:dyDescent="0.25">
      <c r="A62" s="28" t="s">
        <v>299</v>
      </c>
      <c r="B62" s="29" t="s">
        <v>136</v>
      </c>
      <c r="C62" s="64">
        <f t="shared" si="5"/>
        <v>8</v>
      </c>
      <c r="D62" s="16"/>
      <c r="E62" s="81"/>
      <c r="F62" s="22"/>
      <c r="G62" s="22"/>
      <c r="H62" s="22"/>
      <c r="I62" s="125"/>
      <c r="J62" s="138"/>
      <c r="K62" s="138"/>
      <c r="L62" s="22"/>
      <c r="M62" s="22"/>
      <c r="N62" s="22"/>
      <c r="O62" s="22">
        <v>8</v>
      </c>
      <c r="P62" s="141"/>
      <c r="Q62" s="138"/>
      <c r="R62" s="22"/>
      <c r="S62" s="13"/>
      <c r="T62" s="13"/>
      <c r="U62" s="5"/>
      <c r="V62" s="26">
        <f t="shared" si="6"/>
        <v>8</v>
      </c>
      <c r="W62" s="1">
        <f t="shared" si="7"/>
        <v>51</v>
      </c>
      <c r="X62" s="1" t="str">
        <f t="shared" si="8"/>
        <v>Philippe</v>
      </c>
      <c r="Y62" s="1" t="str">
        <f t="shared" si="9"/>
        <v>DROESCH</v>
      </c>
    </row>
    <row r="63" spans="1:25" x14ac:dyDescent="0.25">
      <c r="A63" s="28" t="s">
        <v>213</v>
      </c>
      <c r="B63" s="29" t="s">
        <v>225</v>
      </c>
      <c r="C63" s="64">
        <f t="shared" si="5"/>
        <v>4</v>
      </c>
      <c r="D63" s="16"/>
      <c r="E63" s="81"/>
      <c r="F63" s="22"/>
      <c r="G63" s="22"/>
      <c r="H63" s="22"/>
      <c r="I63" s="125"/>
      <c r="J63" s="138"/>
      <c r="K63" s="138"/>
      <c r="L63" s="22"/>
      <c r="M63" s="22"/>
      <c r="N63" s="22">
        <v>2</v>
      </c>
      <c r="O63" s="22">
        <v>2</v>
      </c>
      <c r="P63" s="141"/>
      <c r="Q63" s="138"/>
      <c r="R63" s="22"/>
      <c r="S63" s="13"/>
      <c r="T63" s="13"/>
      <c r="U63" s="5"/>
      <c r="V63" s="26">
        <f t="shared" si="6"/>
        <v>4</v>
      </c>
      <c r="W63" s="1">
        <f t="shared" si="7"/>
        <v>65</v>
      </c>
      <c r="X63" s="1" t="str">
        <f t="shared" si="8"/>
        <v>Jean-Claude</v>
      </c>
      <c r="Y63" s="1" t="str">
        <f t="shared" si="9"/>
        <v>DUVAL</v>
      </c>
    </row>
    <row r="64" spans="1:25" x14ac:dyDescent="0.25">
      <c r="A64" s="28" t="s">
        <v>67</v>
      </c>
      <c r="B64" s="29" t="s">
        <v>68</v>
      </c>
      <c r="C64" s="64">
        <f t="shared" si="5"/>
        <v>0</v>
      </c>
      <c r="D64" s="16"/>
      <c r="E64" s="81"/>
      <c r="F64" s="22"/>
      <c r="G64" s="22"/>
      <c r="H64" s="22"/>
      <c r="I64" s="125"/>
      <c r="J64" s="138"/>
      <c r="K64" s="138"/>
      <c r="L64" s="22"/>
      <c r="M64" s="22"/>
      <c r="N64" s="22"/>
      <c r="O64" s="22"/>
      <c r="P64" s="141"/>
      <c r="Q64" s="138"/>
      <c r="R64" s="22"/>
      <c r="S64" s="13"/>
      <c r="T64" s="13"/>
      <c r="U64" s="5"/>
      <c r="V64" s="26">
        <f t="shared" si="6"/>
        <v>0</v>
      </c>
      <c r="W64" s="1">
        <f t="shared" si="7"/>
        <v>77</v>
      </c>
      <c r="X64" s="1" t="str">
        <f t="shared" si="8"/>
        <v>Arnaud</v>
      </c>
      <c r="Y64" s="1" t="str">
        <f t="shared" si="9"/>
        <v>DYEL</v>
      </c>
    </row>
    <row r="65" spans="1:25" x14ac:dyDescent="0.25">
      <c r="A65" s="28" t="s">
        <v>133</v>
      </c>
      <c r="B65" s="29" t="s">
        <v>134</v>
      </c>
      <c r="C65" s="64">
        <f t="shared" si="5"/>
        <v>0</v>
      </c>
      <c r="D65" s="16"/>
      <c r="E65" s="81"/>
      <c r="F65" s="22"/>
      <c r="G65" s="22"/>
      <c r="H65" s="22"/>
      <c r="I65" s="125"/>
      <c r="J65" s="138"/>
      <c r="K65" s="138"/>
      <c r="L65" s="22"/>
      <c r="M65" s="22"/>
      <c r="N65" s="22"/>
      <c r="O65" s="22"/>
      <c r="P65" s="141"/>
      <c r="Q65" s="138"/>
      <c r="R65" s="22"/>
      <c r="S65" s="13"/>
      <c r="T65" s="13"/>
      <c r="U65" s="5"/>
      <c r="V65" s="26">
        <f t="shared" si="6"/>
        <v>0</v>
      </c>
      <c r="W65" s="1">
        <f t="shared" si="7"/>
        <v>77</v>
      </c>
      <c r="X65" s="1" t="str">
        <f t="shared" si="8"/>
        <v>Jean-Luc</v>
      </c>
      <c r="Y65" s="1" t="str">
        <f t="shared" si="9"/>
        <v>EBER</v>
      </c>
    </row>
    <row r="66" spans="1:25" x14ac:dyDescent="0.25">
      <c r="A66" s="28" t="s">
        <v>108</v>
      </c>
      <c r="B66" s="29" t="s">
        <v>123</v>
      </c>
      <c r="C66" s="64">
        <f t="shared" si="5"/>
        <v>0</v>
      </c>
      <c r="D66" s="16"/>
      <c r="E66" s="81"/>
      <c r="F66" s="22"/>
      <c r="G66" s="22"/>
      <c r="H66" s="22"/>
      <c r="I66" s="125"/>
      <c r="J66" s="138"/>
      <c r="K66" s="138"/>
      <c r="L66" s="22"/>
      <c r="M66" s="22"/>
      <c r="N66" s="22"/>
      <c r="O66" s="22"/>
      <c r="P66" s="141"/>
      <c r="Q66" s="138"/>
      <c r="R66" s="22"/>
      <c r="S66" s="13"/>
      <c r="T66" s="13"/>
      <c r="U66" s="5"/>
      <c r="V66" s="26">
        <f t="shared" si="6"/>
        <v>0</v>
      </c>
      <c r="W66" s="1">
        <f t="shared" si="7"/>
        <v>77</v>
      </c>
      <c r="X66" s="1" t="str">
        <f t="shared" si="8"/>
        <v>Jean-Pierre</v>
      </c>
      <c r="Y66" s="1" t="str">
        <f t="shared" si="9"/>
        <v>EMILE</v>
      </c>
    </row>
    <row r="67" spans="1:25" x14ac:dyDescent="0.25">
      <c r="A67" s="28" t="s">
        <v>262</v>
      </c>
      <c r="B67" s="29" t="s">
        <v>136</v>
      </c>
      <c r="C67" s="64">
        <f t="shared" si="5"/>
        <v>0</v>
      </c>
      <c r="D67" s="16"/>
      <c r="E67" s="81"/>
      <c r="F67" s="22"/>
      <c r="G67" s="22"/>
      <c r="H67" s="72"/>
      <c r="I67" s="125"/>
      <c r="J67" s="138"/>
      <c r="K67" s="138"/>
      <c r="L67" s="22"/>
      <c r="M67" s="22"/>
      <c r="N67" s="22"/>
      <c r="O67" s="22"/>
      <c r="P67" s="141"/>
      <c r="Q67" s="138"/>
      <c r="R67" s="22"/>
      <c r="S67" s="13"/>
      <c r="T67" s="13"/>
      <c r="U67" s="5"/>
      <c r="V67" s="26">
        <f t="shared" si="6"/>
        <v>0</v>
      </c>
      <c r="W67" s="1">
        <f t="shared" si="7"/>
        <v>77</v>
      </c>
      <c r="X67" s="1" t="str">
        <f t="shared" si="8"/>
        <v>Philippe</v>
      </c>
      <c r="Y67" s="1" t="str">
        <f t="shared" si="9"/>
        <v>FRANCIN</v>
      </c>
    </row>
    <row r="68" spans="1:25" x14ac:dyDescent="0.25">
      <c r="A68" s="28" t="s">
        <v>106</v>
      </c>
      <c r="B68" s="29" t="s">
        <v>97</v>
      </c>
      <c r="C68" s="64">
        <f t="shared" si="5"/>
        <v>0</v>
      </c>
      <c r="D68" s="16"/>
      <c r="E68" s="81"/>
      <c r="F68" s="22"/>
      <c r="G68" s="22"/>
      <c r="H68" s="72"/>
      <c r="I68" s="125"/>
      <c r="J68" s="138"/>
      <c r="K68" s="138"/>
      <c r="L68" s="22"/>
      <c r="M68" s="22"/>
      <c r="N68" s="22"/>
      <c r="O68" s="22"/>
      <c r="P68" s="141"/>
      <c r="Q68" s="138"/>
      <c r="R68" s="22"/>
      <c r="S68" s="13"/>
      <c r="T68" s="13"/>
      <c r="U68" s="5"/>
      <c r="V68" s="26">
        <f t="shared" si="6"/>
        <v>0</v>
      </c>
      <c r="W68" s="1">
        <f t="shared" si="7"/>
        <v>77</v>
      </c>
      <c r="X68" s="1" t="str">
        <f t="shared" si="8"/>
        <v>Michel</v>
      </c>
      <c r="Y68" s="1" t="str">
        <f t="shared" si="9"/>
        <v>FREMY</v>
      </c>
    </row>
    <row r="69" spans="1:25" x14ac:dyDescent="0.25">
      <c r="A69" s="28" t="s">
        <v>3</v>
      </c>
      <c r="B69" s="29" t="s">
        <v>4</v>
      </c>
      <c r="C69" s="64">
        <f t="shared" si="5"/>
        <v>0</v>
      </c>
      <c r="D69" s="50"/>
      <c r="E69" s="81"/>
      <c r="F69" s="21"/>
      <c r="G69" s="21"/>
      <c r="H69" s="21"/>
      <c r="I69" s="124"/>
      <c r="J69" s="133"/>
      <c r="K69" s="133"/>
      <c r="L69" s="72"/>
      <c r="M69" s="72"/>
      <c r="N69" s="72"/>
      <c r="O69" s="72"/>
      <c r="P69" s="145"/>
      <c r="Q69" s="133"/>
      <c r="R69" s="72"/>
      <c r="S69" s="13"/>
      <c r="T69" s="81"/>
      <c r="U69" s="82"/>
      <c r="V69" s="26">
        <f t="shared" si="6"/>
        <v>0</v>
      </c>
      <c r="W69" s="1">
        <f t="shared" si="7"/>
        <v>77</v>
      </c>
      <c r="X69" s="1" t="str">
        <f t="shared" si="8"/>
        <v>Jean</v>
      </c>
      <c r="Y69" s="1" t="str">
        <f t="shared" si="9"/>
        <v>FRONVILLE</v>
      </c>
    </row>
    <row r="70" spans="1:25" x14ac:dyDescent="0.25">
      <c r="A70" s="28" t="s">
        <v>13</v>
      </c>
      <c r="B70" s="29" t="s">
        <v>14</v>
      </c>
      <c r="C70" s="64">
        <f t="shared" si="5"/>
        <v>25</v>
      </c>
      <c r="D70" s="84">
        <v>1</v>
      </c>
      <c r="E70" s="81">
        <v>4</v>
      </c>
      <c r="F70" s="72">
        <v>7</v>
      </c>
      <c r="G70" s="72">
        <v>13</v>
      </c>
      <c r="H70" s="72"/>
      <c r="I70" s="124"/>
      <c r="J70" s="133"/>
      <c r="K70" s="133"/>
      <c r="L70" s="72"/>
      <c r="M70" s="72"/>
      <c r="N70" s="72"/>
      <c r="O70" s="72"/>
      <c r="P70" s="145"/>
      <c r="Q70" s="133"/>
      <c r="R70" s="72"/>
      <c r="S70" s="13"/>
      <c r="T70" s="81"/>
      <c r="U70" s="82"/>
      <c r="V70" s="26">
        <f t="shared" si="6"/>
        <v>25</v>
      </c>
      <c r="W70" s="1">
        <f t="shared" si="7"/>
        <v>17</v>
      </c>
      <c r="X70" s="1" t="str">
        <f t="shared" si="8"/>
        <v>Antoine</v>
      </c>
      <c r="Y70" s="1" t="str">
        <f t="shared" si="9"/>
        <v>GANCEL</v>
      </c>
    </row>
    <row r="71" spans="1:25" x14ac:dyDescent="0.25">
      <c r="A71" s="28" t="s">
        <v>237</v>
      </c>
      <c r="B71" s="29" t="s">
        <v>238</v>
      </c>
      <c r="C71" s="64">
        <f t="shared" si="5"/>
        <v>1</v>
      </c>
      <c r="D71" s="50"/>
      <c r="E71" s="81"/>
      <c r="F71" s="21"/>
      <c r="G71" s="72"/>
      <c r="H71" s="22"/>
      <c r="I71" s="124"/>
      <c r="J71" s="133"/>
      <c r="K71" s="133">
        <v>1</v>
      </c>
      <c r="L71" s="72"/>
      <c r="M71" s="72"/>
      <c r="N71" s="72"/>
      <c r="O71" s="72"/>
      <c r="P71" s="145"/>
      <c r="Q71" s="133"/>
      <c r="R71" s="72"/>
      <c r="S71" s="13"/>
      <c r="T71" s="81"/>
      <c r="U71" s="82"/>
      <c r="V71" s="26">
        <f t="shared" si="6"/>
        <v>1</v>
      </c>
      <c r="W71" s="1">
        <f t="shared" si="7"/>
        <v>74</v>
      </c>
      <c r="X71" s="1" t="str">
        <f t="shared" si="8"/>
        <v>Didier</v>
      </c>
      <c r="Y71" s="1" t="str">
        <f t="shared" si="9"/>
        <v>GENESTE</v>
      </c>
    </row>
    <row r="72" spans="1:25" x14ac:dyDescent="0.25">
      <c r="A72" s="28" t="s">
        <v>311</v>
      </c>
      <c r="B72" s="29" t="s">
        <v>312</v>
      </c>
      <c r="C72" s="64">
        <f t="shared" si="5"/>
        <v>20</v>
      </c>
      <c r="D72" s="50"/>
      <c r="E72" s="81"/>
      <c r="F72" s="21"/>
      <c r="G72" s="72"/>
      <c r="H72" s="22"/>
      <c r="I72" s="124"/>
      <c r="J72" s="133"/>
      <c r="K72" s="133"/>
      <c r="L72" s="72"/>
      <c r="M72" s="72"/>
      <c r="N72" s="72"/>
      <c r="O72" s="72"/>
      <c r="P72" s="145"/>
      <c r="Q72" s="133"/>
      <c r="R72" s="72">
        <v>20</v>
      </c>
      <c r="S72" s="13"/>
      <c r="T72" s="81"/>
      <c r="U72" s="82"/>
      <c r="V72" s="26">
        <f t="shared" si="6"/>
        <v>20</v>
      </c>
      <c r="W72" s="1">
        <f t="shared" si="7"/>
        <v>23</v>
      </c>
      <c r="X72" s="1" t="str">
        <f t="shared" si="8"/>
        <v>Théophile</v>
      </c>
      <c r="Y72" s="1" t="str">
        <f t="shared" si="9"/>
        <v>GODDEFROY</v>
      </c>
    </row>
    <row r="73" spans="1:25" x14ac:dyDescent="0.25">
      <c r="A73" s="28" t="s">
        <v>165</v>
      </c>
      <c r="B73" s="29" t="s">
        <v>97</v>
      </c>
      <c r="C73" s="64">
        <f t="shared" ref="C73:C104" si="10">V73</f>
        <v>8</v>
      </c>
      <c r="D73" s="16"/>
      <c r="E73" s="81"/>
      <c r="F73" s="22"/>
      <c r="G73" s="22"/>
      <c r="H73" s="72"/>
      <c r="I73" s="125"/>
      <c r="J73" s="138"/>
      <c r="K73" s="138"/>
      <c r="L73" s="22"/>
      <c r="M73" s="22"/>
      <c r="N73" s="22">
        <v>7</v>
      </c>
      <c r="O73" s="22"/>
      <c r="P73" s="141"/>
      <c r="Q73" s="138"/>
      <c r="R73" s="22">
        <v>1</v>
      </c>
      <c r="S73" s="13"/>
      <c r="T73" s="13"/>
      <c r="U73" s="5"/>
      <c r="V73" s="26">
        <f t="shared" ref="V73:V104" si="11">SUM(D73:U73)</f>
        <v>8</v>
      </c>
      <c r="W73" s="1">
        <f t="shared" ref="W73:W104" si="12">RANK(V73,$V$9:$V$169,0)</f>
        <v>51</v>
      </c>
      <c r="X73" s="1" t="str">
        <f t="shared" ref="X73:X104" si="13">B73</f>
        <v>Michel</v>
      </c>
      <c r="Y73" s="1" t="str">
        <f t="shared" ref="Y73:Y104" si="14">A73</f>
        <v>GODIN</v>
      </c>
    </row>
    <row r="74" spans="1:25" x14ac:dyDescent="0.25">
      <c r="A74" s="28" t="s">
        <v>165</v>
      </c>
      <c r="B74" s="29" t="s">
        <v>61</v>
      </c>
      <c r="C74" s="64">
        <f t="shared" si="10"/>
        <v>0</v>
      </c>
      <c r="D74" s="16"/>
      <c r="E74" s="81"/>
      <c r="F74" s="22"/>
      <c r="G74" s="22"/>
      <c r="H74" s="72"/>
      <c r="I74" s="125"/>
      <c r="J74" s="138"/>
      <c r="K74" s="138"/>
      <c r="L74" s="22"/>
      <c r="M74" s="22"/>
      <c r="N74" s="22"/>
      <c r="O74" s="22"/>
      <c r="P74" s="141"/>
      <c r="Q74" s="138"/>
      <c r="R74" s="22"/>
      <c r="S74" s="13"/>
      <c r="T74" s="13"/>
      <c r="U74" s="5"/>
      <c r="V74" s="26">
        <f t="shared" si="11"/>
        <v>0</v>
      </c>
      <c r="W74" s="1">
        <f t="shared" si="12"/>
        <v>77</v>
      </c>
      <c r="X74" s="1" t="str">
        <f t="shared" si="13"/>
        <v>Matthieu</v>
      </c>
      <c r="Y74" s="1" t="str">
        <f t="shared" si="14"/>
        <v>GODIN</v>
      </c>
    </row>
    <row r="75" spans="1:25" x14ac:dyDescent="0.25">
      <c r="A75" s="28" t="s">
        <v>30</v>
      </c>
      <c r="B75" s="29" t="s">
        <v>136</v>
      </c>
      <c r="C75" s="64">
        <f t="shared" si="10"/>
        <v>2</v>
      </c>
      <c r="D75" s="16"/>
      <c r="E75" s="81"/>
      <c r="F75" s="22"/>
      <c r="G75" s="22"/>
      <c r="H75" s="22"/>
      <c r="I75" s="125"/>
      <c r="J75" s="138"/>
      <c r="K75" s="138"/>
      <c r="L75" s="22"/>
      <c r="M75" s="22"/>
      <c r="N75" s="22"/>
      <c r="O75" s="22"/>
      <c r="P75" s="141"/>
      <c r="Q75" s="138"/>
      <c r="R75" s="22">
        <v>2</v>
      </c>
      <c r="S75" s="81"/>
      <c r="T75" s="13"/>
      <c r="U75" s="5"/>
      <c r="V75" s="26">
        <f t="shared" si="11"/>
        <v>2</v>
      </c>
      <c r="W75" s="1">
        <f t="shared" si="12"/>
        <v>71</v>
      </c>
      <c r="X75" s="1" t="str">
        <f t="shared" si="13"/>
        <v>Philippe</v>
      </c>
      <c r="Y75" s="1" t="str">
        <f t="shared" si="14"/>
        <v>GOMEZ</v>
      </c>
    </row>
    <row r="76" spans="1:25" x14ac:dyDescent="0.25">
      <c r="A76" s="28" t="s">
        <v>304</v>
      </c>
      <c r="B76" s="29" t="s">
        <v>305</v>
      </c>
      <c r="C76" s="64">
        <f t="shared" si="10"/>
        <v>2</v>
      </c>
      <c r="D76" s="16"/>
      <c r="E76" s="81"/>
      <c r="F76" s="22"/>
      <c r="G76" s="22"/>
      <c r="H76" s="22"/>
      <c r="I76" s="125"/>
      <c r="J76" s="138"/>
      <c r="K76" s="138">
        <v>2</v>
      </c>
      <c r="L76" s="22"/>
      <c r="M76" s="22"/>
      <c r="N76" s="22"/>
      <c r="O76" s="22"/>
      <c r="P76" s="141"/>
      <c r="Q76" s="138"/>
      <c r="R76" s="22"/>
      <c r="S76" s="81"/>
      <c r="T76" s="13"/>
      <c r="U76" s="5"/>
      <c r="V76" s="26">
        <f t="shared" si="11"/>
        <v>2</v>
      </c>
      <c r="W76" s="1">
        <f t="shared" si="12"/>
        <v>71</v>
      </c>
      <c r="X76" s="1" t="str">
        <f t="shared" si="13"/>
        <v>Ouarane</v>
      </c>
      <c r="Y76" s="1" t="str">
        <f t="shared" si="14"/>
        <v>GOMIS</v>
      </c>
    </row>
    <row r="77" spans="1:25" x14ac:dyDescent="0.25">
      <c r="A77" s="28" t="s">
        <v>186</v>
      </c>
      <c r="B77" s="29" t="s">
        <v>255</v>
      </c>
      <c r="C77" s="64">
        <f t="shared" si="10"/>
        <v>0</v>
      </c>
      <c r="D77" s="16"/>
      <c r="E77" s="81"/>
      <c r="F77" s="22"/>
      <c r="G77" s="22"/>
      <c r="H77" s="72"/>
      <c r="I77" s="125"/>
      <c r="J77" s="138"/>
      <c r="K77" s="138"/>
      <c r="L77" s="22"/>
      <c r="M77" s="22"/>
      <c r="N77" s="22"/>
      <c r="O77" s="22"/>
      <c r="P77" s="141"/>
      <c r="Q77" s="138"/>
      <c r="R77" s="22"/>
      <c r="S77" s="13"/>
      <c r="T77" s="13"/>
      <c r="U77" s="5"/>
      <c r="V77" s="26">
        <f t="shared" si="11"/>
        <v>0</v>
      </c>
      <c r="W77" s="1">
        <f t="shared" si="12"/>
        <v>77</v>
      </c>
      <c r="X77" s="1" t="str">
        <f t="shared" si="13"/>
        <v>Xavier</v>
      </c>
      <c r="Y77" s="1" t="str">
        <f t="shared" si="14"/>
        <v>GORGE</v>
      </c>
    </row>
    <row r="78" spans="1:25" x14ac:dyDescent="0.25">
      <c r="A78" s="28" t="s">
        <v>282</v>
      </c>
      <c r="B78" s="29" t="s">
        <v>283</v>
      </c>
      <c r="C78" s="64">
        <f t="shared" si="10"/>
        <v>23</v>
      </c>
      <c r="D78" s="16"/>
      <c r="E78" s="81">
        <v>19</v>
      </c>
      <c r="F78" s="22"/>
      <c r="G78" s="22"/>
      <c r="H78" s="72"/>
      <c r="I78" s="125"/>
      <c r="J78" s="138"/>
      <c r="K78" s="138"/>
      <c r="L78" s="22"/>
      <c r="M78" s="22">
        <v>4</v>
      </c>
      <c r="N78" s="22"/>
      <c r="O78" s="22"/>
      <c r="P78" s="141"/>
      <c r="Q78" s="138"/>
      <c r="R78" s="22"/>
      <c r="S78" s="13"/>
      <c r="T78" s="13"/>
      <c r="U78" s="5"/>
      <c r="V78" s="26">
        <f t="shared" si="11"/>
        <v>23</v>
      </c>
      <c r="W78" s="1">
        <f t="shared" si="12"/>
        <v>20</v>
      </c>
      <c r="X78" s="1" t="str">
        <f t="shared" si="13"/>
        <v>Lionel</v>
      </c>
      <c r="Y78" s="1" t="str">
        <f t="shared" si="14"/>
        <v>GOY</v>
      </c>
    </row>
    <row r="79" spans="1:25" x14ac:dyDescent="0.25">
      <c r="A79" s="28" t="s">
        <v>275</v>
      </c>
      <c r="B79" s="29" t="s">
        <v>95</v>
      </c>
      <c r="C79" s="64">
        <f t="shared" si="10"/>
        <v>22</v>
      </c>
      <c r="D79" s="16"/>
      <c r="E79" s="81">
        <v>11</v>
      </c>
      <c r="F79" s="22"/>
      <c r="G79" s="22">
        <v>11</v>
      </c>
      <c r="H79" s="72"/>
      <c r="I79" s="125"/>
      <c r="J79" s="138"/>
      <c r="K79" s="138"/>
      <c r="L79" s="22"/>
      <c r="M79" s="22"/>
      <c r="N79" s="22"/>
      <c r="O79" s="22"/>
      <c r="P79" s="141"/>
      <c r="Q79" s="138"/>
      <c r="R79" s="22"/>
      <c r="S79" s="13"/>
      <c r="T79" s="13"/>
      <c r="U79" s="5"/>
      <c r="V79" s="26">
        <f t="shared" si="11"/>
        <v>22</v>
      </c>
      <c r="W79" s="1">
        <f t="shared" si="12"/>
        <v>22</v>
      </c>
      <c r="X79" s="1" t="str">
        <f t="shared" si="13"/>
        <v>Alain</v>
      </c>
      <c r="Y79" s="1" t="str">
        <f t="shared" si="14"/>
        <v>GUIBERT</v>
      </c>
    </row>
    <row r="80" spans="1:25" x14ac:dyDescent="0.25">
      <c r="A80" s="28" t="s">
        <v>94</v>
      </c>
      <c r="B80" s="29" t="s">
        <v>95</v>
      </c>
      <c r="C80" s="64">
        <f t="shared" si="10"/>
        <v>0</v>
      </c>
      <c r="D80" s="16"/>
      <c r="E80" s="81"/>
      <c r="F80" s="22"/>
      <c r="G80" s="22"/>
      <c r="H80" s="22"/>
      <c r="I80" s="125"/>
      <c r="J80" s="138"/>
      <c r="K80" s="138"/>
      <c r="L80" s="22"/>
      <c r="M80" s="22"/>
      <c r="N80" s="22"/>
      <c r="O80" s="22"/>
      <c r="P80" s="141"/>
      <c r="Q80" s="138"/>
      <c r="R80" s="22"/>
      <c r="S80" s="13"/>
      <c r="T80" s="13"/>
      <c r="U80" s="5"/>
      <c r="V80" s="26">
        <f t="shared" si="11"/>
        <v>0</v>
      </c>
      <c r="W80" s="1">
        <f t="shared" si="12"/>
        <v>77</v>
      </c>
      <c r="X80" s="1" t="str">
        <f t="shared" si="13"/>
        <v>Alain</v>
      </c>
      <c r="Y80" s="1" t="str">
        <f t="shared" si="14"/>
        <v>GRIGNON</v>
      </c>
    </row>
    <row r="81" spans="1:25" x14ac:dyDescent="0.25">
      <c r="A81" s="28" t="s">
        <v>71</v>
      </c>
      <c r="B81" s="29" t="s">
        <v>199</v>
      </c>
      <c r="C81" s="64">
        <f t="shared" si="10"/>
        <v>2</v>
      </c>
      <c r="D81" s="16"/>
      <c r="E81" s="81"/>
      <c r="F81" s="22"/>
      <c r="G81" s="22"/>
      <c r="H81" s="22">
        <v>2</v>
      </c>
      <c r="I81" s="125"/>
      <c r="J81" s="138"/>
      <c r="K81" s="138"/>
      <c r="L81" s="22"/>
      <c r="M81" s="22"/>
      <c r="N81" s="22"/>
      <c r="O81" s="22"/>
      <c r="P81" s="141"/>
      <c r="Q81" s="138"/>
      <c r="R81" s="22"/>
      <c r="S81" s="13"/>
      <c r="T81" s="13"/>
      <c r="U81" s="5"/>
      <c r="V81" s="26">
        <f t="shared" si="11"/>
        <v>2</v>
      </c>
      <c r="W81" s="1">
        <f t="shared" si="12"/>
        <v>71</v>
      </c>
      <c r="X81" s="1" t="str">
        <f t="shared" si="13"/>
        <v>Paul</v>
      </c>
      <c r="Y81" s="1" t="str">
        <f t="shared" si="14"/>
        <v>KERVARREC</v>
      </c>
    </row>
    <row r="82" spans="1:25" x14ac:dyDescent="0.25">
      <c r="A82" s="28" t="s">
        <v>243</v>
      </c>
      <c r="B82" s="29" t="s">
        <v>236</v>
      </c>
      <c r="C82" s="64">
        <f t="shared" si="10"/>
        <v>25</v>
      </c>
      <c r="D82" s="16">
        <v>5</v>
      </c>
      <c r="E82" s="81">
        <v>12</v>
      </c>
      <c r="F82" s="22"/>
      <c r="G82" s="22"/>
      <c r="H82" s="22"/>
      <c r="I82" s="125"/>
      <c r="J82" s="138"/>
      <c r="K82" s="138">
        <v>6</v>
      </c>
      <c r="L82" s="22">
        <v>2</v>
      </c>
      <c r="M82" s="22"/>
      <c r="N82" s="22"/>
      <c r="O82" s="22"/>
      <c r="P82" s="141"/>
      <c r="Q82" s="138"/>
      <c r="R82" s="22"/>
      <c r="S82" s="13"/>
      <c r="T82" s="13"/>
      <c r="U82" s="5"/>
      <c r="V82" s="26">
        <f t="shared" si="11"/>
        <v>25</v>
      </c>
      <c r="W82" s="1">
        <f t="shared" si="12"/>
        <v>17</v>
      </c>
      <c r="X82" s="1" t="str">
        <f t="shared" si="13"/>
        <v>Jean-Christophe</v>
      </c>
      <c r="Y82" s="1" t="str">
        <f t="shared" si="14"/>
        <v>LAFORGE</v>
      </c>
    </row>
    <row r="83" spans="1:25" x14ac:dyDescent="0.25">
      <c r="A83" s="28" t="s">
        <v>96</v>
      </c>
      <c r="B83" s="29" t="s">
        <v>97</v>
      </c>
      <c r="C83" s="64">
        <f t="shared" si="10"/>
        <v>27</v>
      </c>
      <c r="D83" s="50"/>
      <c r="E83" s="81"/>
      <c r="F83" s="21"/>
      <c r="G83" s="72"/>
      <c r="H83" s="22"/>
      <c r="I83" s="124"/>
      <c r="J83" s="133"/>
      <c r="K83" s="133">
        <v>10</v>
      </c>
      <c r="L83" s="72">
        <v>6</v>
      </c>
      <c r="M83" s="72"/>
      <c r="N83" s="72"/>
      <c r="O83" s="72"/>
      <c r="P83" s="145"/>
      <c r="Q83" s="133"/>
      <c r="R83" s="72">
        <v>11</v>
      </c>
      <c r="S83" s="13"/>
      <c r="T83" s="81"/>
      <c r="U83" s="82"/>
      <c r="V83" s="26">
        <f t="shared" si="11"/>
        <v>27</v>
      </c>
      <c r="W83" s="1">
        <f t="shared" si="12"/>
        <v>12</v>
      </c>
      <c r="X83" s="1" t="str">
        <f t="shared" si="13"/>
        <v>Michel</v>
      </c>
      <c r="Y83" s="1" t="str">
        <f t="shared" si="14"/>
        <v>LAMARRE</v>
      </c>
    </row>
    <row r="84" spans="1:25" x14ac:dyDescent="0.25">
      <c r="A84" s="28" t="s">
        <v>151</v>
      </c>
      <c r="B84" s="29" t="s">
        <v>147</v>
      </c>
      <c r="C84" s="64">
        <f t="shared" si="10"/>
        <v>5</v>
      </c>
      <c r="D84" s="50"/>
      <c r="E84" s="81"/>
      <c r="F84" s="21"/>
      <c r="G84" s="72"/>
      <c r="H84" s="22"/>
      <c r="I84" s="124"/>
      <c r="J84" s="133"/>
      <c r="K84" s="133"/>
      <c r="L84" s="72">
        <v>5</v>
      </c>
      <c r="M84" s="72"/>
      <c r="N84" s="72"/>
      <c r="O84" s="72"/>
      <c r="P84" s="145"/>
      <c r="Q84" s="133"/>
      <c r="R84" s="72"/>
      <c r="S84" s="13"/>
      <c r="T84" s="81"/>
      <c r="U84" s="82"/>
      <c r="V84" s="26">
        <f t="shared" si="11"/>
        <v>5</v>
      </c>
      <c r="W84" s="1">
        <f t="shared" si="12"/>
        <v>62</v>
      </c>
      <c r="X84" s="1" t="str">
        <f t="shared" si="13"/>
        <v>Eric</v>
      </c>
      <c r="Y84" s="1" t="str">
        <f t="shared" si="14"/>
        <v>LAPORTE</v>
      </c>
    </row>
    <row r="85" spans="1:25" x14ac:dyDescent="0.25">
      <c r="A85" s="28" t="s">
        <v>193</v>
      </c>
      <c r="B85" s="29" t="s">
        <v>18</v>
      </c>
      <c r="C85" s="64">
        <f t="shared" si="10"/>
        <v>0</v>
      </c>
      <c r="D85" s="16"/>
      <c r="E85" s="81"/>
      <c r="F85" s="22"/>
      <c r="G85" s="22"/>
      <c r="H85" s="22"/>
      <c r="I85" s="125"/>
      <c r="J85" s="138"/>
      <c r="K85" s="138"/>
      <c r="L85" s="22"/>
      <c r="M85" s="22"/>
      <c r="N85" s="22"/>
      <c r="O85" s="22"/>
      <c r="P85" s="141"/>
      <c r="Q85" s="138"/>
      <c r="R85" s="22"/>
      <c r="S85" s="13"/>
      <c r="T85" s="13"/>
      <c r="U85" s="5"/>
      <c r="V85" s="26">
        <f t="shared" si="11"/>
        <v>0</v>
      </c>
      <c r="W85" s="1">
        <f t="shared" si="12"/>
        <v>77</v>
      </c>
      <c r="X85" s="1" t="str">
        <f t="shared" si="13"/>
        <v>Dominique</v>
      </c>
      <c r="Y85" s="1" t="str">
        <f t="shared" si="14"/>
        <v>LATOUCHE</v>
      </c>
    </row>
    <row r="86" spans="1:25" x14ac:dyDescent="0.25">
      <c r="A86" s="28" t="s">
        <v>148</v>
      </c>
      <c r="B86" s="29" t="s">
        <v>149</v>
      </c>
      <c r="C86" s="64">
        <f t="shared" si="10"/>
        <v>38</v>
      </c>
      <c r="D86" s="16">
        <v>9</v>
      </c>
      <c r="E86" s="81"/>
      <c r="F86" s="22">
        <v>8</v>
      </c>
      <c r="G86" s="22">
        <v>3</v>
      </c>
      <c r="H86" s="22"/>
      <c r="I86" s="125"/>
      <c r="J86" s="138"/>
      <c r="K86" s="138"/>
      <c r="L86" s="22">
        <v>1</v>
      </c>
      <c r="M86" s="22"/>
      <c r="N86" s="22">
        <v>3</v>
      </c>
      <c r="O86" s="22"/>
      <c r="P86" s="141"/>
      <c r="Q86" s="138"/>
      <c r="R86" s="22">
        <v>14</v>
      </c>
      <c r="S86" s="13"/>
      <c r="T86" s="13"/>
      <c r="U86" s="5"/>
      <c r="V86" s="26">
        <f t="shared" si="11"/>
        <v>38</v>
      </c>
      <c r="W86" s="1">
        <f t="shared" si="12"/>
        <v>4</v>
      </c>
      <c r="X86" s="1" t="str">
        <f t="shared" si="13"/>
        <v>Vincent</v>
      </c>
      <c r="Y86" s="1" t="str">
        <f t="shared" si="14"/>
        <v>LEBLOND</v>
      </c>
    </row>
    <row r="87" spans="1:25" x14ac:dyDescent="0.25">
      <c r="A87" s="28" t="s">
        <v>51</v>
      </c>
      <c r="B87" s="29" t="s">
        <v>14</v>
      </c>
      <c r="C87" s="64">
        <f t="shared" si="10"/>
        <v>9</v>
      </c>
      <c r="D87" s="16"/>
      <c r="E87" s="81"/>
      <c r="F87" s="22"/>
      <c r="G87" s="22"/>
      <c r="H87" s="22"/>
      <c r="I87" s="125"/>
      <c r="J87" s="138"/>
      <c r="K87" s="138">
        <v>9</v>
      </c>
      <c r="L87" s="22"/>
      <c r="M87" s="22"/>
      <c r="N87" s="22"/>
      <c r="O87" s="22"/>
      <c r="P87" s="141"/>
      <c r="Q87" s="138"/>
      <c r="R87" s="22"/>
      <c r="S87" s="13"/>
      <c r="T87" s="13"/>
      <c r="U87" s="5"/>
      <c r="V87" s="26">
        <f t="shared" si="11"/>
        <v>9</v>
      </c>
      <c r="W87" s="1">
        <f t="shared" si="12"/>
        <v>46</v>
      </c>
      <c r="X87" s="1" t="str">
        <f t="shared" si="13"/>
        <v>Antoine</v>
      </c>
      <c r="Y87" s="1" t="str">
        <f t="shared" si="14"/>
        <v>LECOMTE</v>
      </c>
    </row>
    <row r="88" spans="1:25" x14ac:dyDescent="0.25">
      <c r="A88" s="28" t="s">
        <v>92</v>
      </c>
      <c r="B88" s="29" t="s">
        <v>93</v>
      </c>
      <c r="C88" s="64">
        <f t="shared" si="10"/>
        <v>7</v>
      </c>
      <c r="D88" s="16"/>
      <c r="E88" s="81"/>
      <c r="F88" s="22"/>
      <c r="G88" s="22"/>
      <c r="H88" s="22"/>
      <c r="I88" s="125"/>
      <c r="J88" s="138"/>
      <c r="K88" s="138"/>
      <c r="L88" s="22"/>
      <c r="M88" s="22"/>
      <c r="N88" s="22"/>
      <c r="O88" s="22">
        <v>7</v>
      </c>
      <c r="P88" s="141"/>
      <c r="Q88" s="138"/>
      <c r="R88" s="22"/>
      <c r="S88" s="81"/>
      <c r="T88" s="13"/>
      <c r="U88" s="5"/>
      <c r="V88" s="26">
        <f t="shared" si="11"/>
        <v>7</v>
      </c>
      <c r="W88" s="1">
        <f t="shared" si="12"/>
        <v>55</v>
      </c>
      <c r="X88" s="1" t="str">
        <f t="shared" si="13"/>
        <v>François</v>
      </c>
      <c r="Y88" s="1" t="str">
        <f t="shared" si="14"/>
        <v>LECONTE</v>
      </c>
    </row>
    <row r="89" spans="1:25" x14ac:dyDescent="0.25">
      <c r="A89" s="28" t="s">
        <v>270</v>
      </c>
      <c r="B89" s="29" t="s">
        <v>271</v>
      </c>
      <c r="C89" s="64">
        <f t="shared" si="10"/>
        <v>9</v>
      </c>
      <c r="D89" s="16"/>
      <c r="E89" s="81"/>
      <c r="F89" s="22"/>
      <c r="G89" s="22"/>
      <c r="H89" s="22">
        <v>9</v>
      </c>
      <c r="I89" s="125"/>
      <c r="J89" s="138"/>
      <c r="K89" s="138"/>
      <c r="L89" s="22"/>
      <c r="M89" s="22"/>
      <c r="N89" s="22"/>
      <c r="O89" s="22"/>
      <c r="P89" s="141"/>
      <c r="Q89" s="138"/>
      <c r="R89" s="22"/>
      <c r="S89" s="81"/>
      <c r="T89" s="13"/>
      <c r="U89" s="5"/>
      <c r="V89" s="26">
        <f t="shared" si="11"/>
        <v>9</v>
      </c>
      <c r="W89" s="1">
        <f t="shared" si="12"/>
        <v>46</v>
      </c>
      <c r="X89" s="1" t="str">
        <f t="shared" si="13"/>
        <v>Georges</v>
      </c>
      <c r="Y89" s="1" t="str">
        <f t="shared" si="14"/>
        <v>LEDAN</v>
      </c>
    </row>
    <row r="90" spans="1:25" x14ac:dyDescent="0.25">
      <c r="A90" s="28" t="s">
        <v>174</v>
      </c>
      <c r="B90" s="29" t="s">
        <v>50</v>
      </c>
      <c r="C90" s="64">
        <f t="shared" si="10"/>
        <v>0</v>
      </c>
      <c r="D90" s="50"/>
      <c r="E90" s="81"/>
      <c r="F90" s="21"/>
      <c r="G90" s="72"/>
      <c r="H90" s="22"/>
      <c r="I90" s="124"/>
      <c r="J90" s="133"/>
      <c r="K90" s="133"/>
      <c r="L90" s="72"/>
      <c r="M90" s="72"/>
      <c r="N90" s="72"/>
      <c r="O90" s="72"/>
      <c r="P90" s="145"/>
      <c r="Q90" s="133"/>
      <c r="R90" s="72"/>
      <c r="S90" s="81"/>
      <c r="T90" s="81"/>
      <c r="U90" s="82"/>
      <c r="V90" s="26">
        <f t="shared" si="11"/>
        <v>0</v>
      </c>
      <c r="W90" s="1">
        <f t="shared" si="12"/>
        <v>77</v>
      </c>
      <c r="X90" s="1" t="str">
        <f t="shared" si="13"/>
        <v>Edouard</v>
      </c>
      <c r="Y90" s="1" t="str">
        <f t="shared" si="14"/>
        <v>LEFEBVRE</v>
      </c>
    </row>
    <row r="91" spans="1:25" x14ac:dyDescent="0.25">
      <c r="A91" s="28" t="s">
        <v>5</v>
      </c>
      <c r="B91" s="29" t="s">
        <v>6</v>
      </c>
      <c r="C91" s="64">
        <f t="shared" si="10"/>
        <v>0</v>
      </c>
      <c r="D91" s="16"/>
      <c r="E91" s="81"/>
      <c r="F91" s="22"/>
      <c r="G91" s="22"/>
      <c r="H91" s="22"/>
      <c r="I91" s="125"/>
      <c r="J91" s="138"/>
      <c r="K91" s="138"/>
      <c r="L91" s="22"/>
      <c r="M91" s="22"/>
      <c r="N91" s="22"/>
      <c r="O91" s="22"/>
      <c r="P91" s="141"/>
      <c r="Q91" s="138"/>
      <c r="R91" s="22"/>
      <c r="S91" s="13"/>
      <c r="T91" s="13"/>
      <c r="U91" s="5"/>
      <c r="V91" s="26">
        <f t="shared" si="11"/>
        <v>0</v>
      </c>
      <c r="W91" s="1">
        <f t="shared" si="12"/>
        <v>77</v>
      </c>
      <c r="X91" s="1" t="str">
        <f t="shared" si="13"/>
        <v>Olivier</v>
      </c>
      <c r="Y91" s="1" t="str">
        <f t="shared" si="14"/>
        <v>LEFEVRE</v>
      </c>
    </row>
    <row r="92" spans="1:25" x14ac:dyDescent="0.25">
      <c r="A92" s="28" t="s">
        <v>8</v>
      </c>
      <c r="B92" s="30" t="s">
        <v>6</v>
      </c>
      <c r="C92" s="64">
        <f t="shared" si="10"/>
        <v>37</v>
      </c>
      <c r="D92" s="16"/>
      <c r="E92" s="81"/>
      <c r="F92" s="22"/>
      <c r="G92" s="22">
        <v>2</v>
      </c>
      <c r="H92" s="72"/>
      <c r="I92" s="125"/>
      <c r="J92" s="138"/>
      <c r="K92" s="138">
        <v>3</v>
      </c>
      <c r="L92" s="22">
        <v>16</v>
      </c>
      <c r="M92" s="22"/>
      <c r="N92" s="22">
        <v>6</v>
      </c>
      <c r="O92" s="22">
        <v>1</v>
      </c>
      <c r="P92" s="141"/>
      <c r="Q92" s="138"/>
      <c r="R92" s="22">
        <v>9</v>
      </c>
      <c r="S92" s="81"/>
      <c r="T92" s="13"/>
      <c r="U92" s="5"/>
      <c r="V92" s="26">
        <f t="shared" si="11"/>
        <v>37</v>
      </c>
      <c r="W92" s="1">
        <f t="shared" si="12"/>
        <v>6</v>
      </c>
      <c r="X92" s="1" t="str">
        <f t="shared" si="13"/>
        <v>Olivier</v>
      </c>
      <c r="Y92" s="1" t="str">
        <f t="shared" si="14"/>
        <v>LEGRAND</v>
      </c>
    </row>
    <row r="93" spans="1:25" x14ac:dyDescent="0.25">
      <c r="A93" s="28" t="s">
        <v>8</v>
      </c>
      <c r="B93" s="29" t="s">
        <v>20</v>
      </c>
      <c r="C93" s="64">
        <f t="shared" si="10"/>
        <v>9</v>
      </c>
      <c r="D93" s="50"/>
      <c r="E93" s="81"/>
      <c r="F93" s="21"/>
      <c r="G93" s="72"/>
      <c r="H93" s="22"/>
      <c r="I93" s="124"/>
      <c r="J93" s="133"/>
      <c r="K93" s="133"/>
      <c r="L93" s="72"/>
      <c r="M93" s="72"/>
      <c r="N93" s="72">
        <v>9</v>
      </c>
      <c r="O93" s="72"/>
      <c r="P93" s="145"/>
      <c r="Q93" s="133"/>
      <c r="R93" s="72"/>
      <c r="S93" s="13"/>
      <c r="T93" s="81"/>
      <c r="U93" s="82"/>
      <c r="V93" s="26">
        <f t="shared" si="11"/>
        <v>9</v>
      </c>
      <c r="W93" s="1">
        <f t="shared" si="12"/>
        <v>46</v>
      </c>
      <c r="X93" s="1" t="str">
        <f t="shared" si="13"/>
        <v>Etienne</v>
      </c>
      <c r="Y93" s="1" t="str">
        <f t="shared" si="14"/>
        <v>LEGRAND</v>
      </c>
    </row>
    <row r="94" spans="1:25" x14ac:dyDescent="0.25">
      <c r="A94" s="28" t="s">
        <v>195</v>
      </c>
      <c r="B94" s="30" t="s">
        <v>196</v>
      </c>
      <c r="C94" s="64">
        <f t="shared" si="10"/>
        <v>27</v>
      </c>
      <c r="D94" s="50"/>
      <c r="E94" s="81"/>
      <c r="F94" s="21"/>
      <c r="G94" s="72">
        <v>12</v>
      </c>
      <c r="H94" s="22"/>
      <c r="I94" s="124"/>
      <c r="J94" s="133"/>
      <c r="K94" s="133"/>
      <c r="L94" s="72"/>
      <c r="M94" s="72"/>
      <c r="N94" s="72">
        <v>5</v>
      </c>
      <c r="O94" s="72">
        <v>10</v>
      </c>
      <c r="P94" s="145"/>
      <c r="Q94" s="133"/>
      <c r="R94" s="72"/>
      <c r="S94" s="13"/>
      <c r="T94" s="81"/>
      <c r="U94" s="82"/>
      <c r="V94" s="26">
        <f t="shared" si="11"/>
        <v>27</v>
      </c>
      <c r="W94" s="1">
        <f t="shared" si="12"/>
        <v>12</v>
      </c>
      <c r="X94" s="1" t="str">
        <f t="shared" si="13"/>
        <v>Tristan</v>
      </c>
      <c r="Y94" s="1" t="str">
        <f t="shared" si="14"/>
        <v>LEMOINE</v>
      </c>
    </row>
    <row r="95" spans="1:25" x14ac:dyDescent="0.25">
      <c r="A95" s="28" t="s">
        <v>137</v>
      </c>
      <c r="B95" s="30" t="s">
        <v>138</v>
      </c>
      <c r="C95" s="64">
        <f t="shared" si="10"/>
        <v>37</v>
      </c>
      <c r="D95" s="16"/>
      <c r="E95" s="81">
        <v>7</v>
      </c>
      <c r="F95" s="22"/>
      <c r="G95" s="22">
        <v>20</v>
      </c>
      <c r="H95" s="22"/>
      <c r="I95" s="125"/>
      <c r="J95" s="138"/>
      <c r="K95" s="138"/>
      <c r="L95" s="22"/>
      <c r="M95" s="22"/>
      <c r="N95" s="22"/>
      <c r="O95" s="22">
        <v>3</v>
      </c>
      <c r="P95" s="141"/>
      <c r="Q95" s="138"/>
      <c r="R95" s="22">
        <v>7</v>
      </c>
      <c r="S95" s="13"/>
      <c r="T95" s="13"/>
      <c r="U95" s="5"/>
      <c r="V95" s="26">
        <f t="shared" si="11"/>
        <v>37</v>
      </c>
      <c r="W95" s="1">
        <f t="shared" si="12"/>
        <v>6</v>
      </c>
      <c r="X95" s="1" t="str">
        <f t="shared" si="13"/>
        <v>Pascal</v>
      </c>
      <c r="Y95" s="1" t="str">
        <f t="shared" si="14"/>
        <v>LEPICARD</v>
      </c>
    </row>
    <row r="96" spans="1:25" x14ac:dyDescent="0.25">
      <c r="A96" s="28" t="s">
        <v>160</v>
      </c>
      <c r="B96" s="30" t="s">
        <v>161</v>
      </c>
      <c r="C96" s="64">
        <f t="shared" si="10"/>
        <v>0</v>
      </c>
      <c r="D96" s="16"/>
      <c r="E96" s="81"/>
      <c r="F96" s="22"/>
      <c r="G96" s="22"/>
      <c r="H96" s="22"/>
      <c r="I96" s="125"/>
      <c r="J96" s="138"/>
      <c r="K96" s="138"/>
      <c r="L96" s="22"/>
      <c r="M96" s="22"/>
      <c r="N96" s="22"/>
      <c r="O96" s="22"/>
      <c r="P96" s="141"/>
      <c r="Q96" s="138"/>
      <c r="R96" s="22"/>
      <c r="S96" s="13"/>
      <c r="T96" s="13"/>
      <c r="U96" s="5"/>
      <c r="V96" s="26">
        <f t="shared" si="11"/>
        <v>0</v>
      </c>
      <c r="W96" s="1">
        <f t="shared" si="12"/>
        <v>77</v>
      </c>
      <c r="X96" s="1" t="str">
        <f t="shared" si="13"/>
        <v>Denis</v>
      </c>
      <c r="Y96" s="1" t="str">
        <f t="shared" si="14"/>
        <v>LEROUGE</v>
      </c>
    </row>
    <row r="97" spans="1:25" x14ac:dyDescent="0.25">
      <c r="A97" s="28" t="s">
        <v>64</v>
      </c>
      <c r="B97" s="29" t="s">
        <v>65</v>
      </c>
      <c r="C97" s="64">
        <f t="shared" si="10"/>
        <v>19</v>
      </c>
      <c r="D97" s="16"/>
      <c r="E97" s="81"/>
      <c r="F97" s="22"/>
      <c r="G97" s="22"/>
      <c r="H97" s="72"/>
      <c r="I97" s="125"/>
      <c r="J97" s="138"/>
      <c r="K97" s="138"/>
      <c r="L97" s="22">
        <v>19</v>
      </c>
      <c r="M97" s="22"/>
      <c r="N97" s="22"/>
      <c r="O97" s="22"/>
      <c r="P97" s="141"/>
      <c r="Q97" s="138"/>
      <c r="R97" s="22"/>
      <c r="S97" s="13"/>
      <c r="T97" s="13"/>
      <c r="U97" s="5"/>
      <c r="V97" s="26">
        <f t="shared" si="11"/>
        <v>19</v>
      </c>
      <c r="W97" s="1">
        <f t="shared" si="12"/>
        <v>26</v>
      </c>
      <c r="X97" s="1" t="str">
        <f t="shared" si="13"/>
        <v>Rémi</v>
      </c>
      <c r="Y97" s="1" t="str">
        <f t="shared" si="14"/>
        <v>LEROY</v>
      </c>
    </row>
    <row r="98" spans="1:25" x14ac:dyDescent="0.25">
      <c r="A98" s="28" t="s">
        <v>235</v>
      </c>
      <c r="B98" s="29" t="s">
        <v>236</v>
      </c>
      <c r="C98" s="64">
        <f t="shared" si="10"/>
        <v>48</v>
      </c>
      <c r="D98" s="16"/>
      <c r="E98" s="81">
        <v>15</v>
      </c>
      <c r="F98" s="22"/>
      <c r="G98" s="22">
        <v>16</v>
      </c>
      <c r="H98" s="22"/>
      <c r="I98" s="125"/>
      <c r="J98" s="138"/>
      <c r="K98" s="138"/>
      <c r="L98" s="22">
        <v>14</v>
      </c>
      <c r="M98" s="22">
        <v>3</v>
      </c>
      <c r="N98" s="22"/>
      <c r="O98" s="22"/>
      <c r="P98" s="141"/>
      <c r="Q98" s="138"/>
      <c r="R98" s="22"/>
      <c r="S98" s="13"/>
      <c r="T98" s="13"/>
      <c r="U98" s="5"/>
      <c r="V98" s="26">
        <f t="shared" si="11"/>
        <v>48</v>
      </c>
      <c r="W98" s="1">
        <f t="shared" si="12"/>
        <v>2</v>
      </c>
      <c r="X98" s="1" t="str">
        <f t="shared" si="13"/>
        <v>Jean-Christophe</v>
      </c>
      <c r="Y98" s="1" t="str">
        <f t="shared" si="14"/>
        <v>LESGUILLIER</v>
      </c>
    </row>
    <row r="99" spans="1:25" x14ac:dyDescent="0.25">
      <c r="A99" s="28" t="s">
        <v>129</v>
      </c>
      <c r="B99" s="29" t="s">
        <v>99</v>
      </c>
      <c r="C99" s="64">
        <f t="shared" si="10"/>
        <v>27</v>
      </c>
      <c r="D99" s="16"/>
      <c r="E99" s="81"/>
      <c r="F99" s="22"/>
      <c r="G99" s="22">
        <v>5</v>
      </c>
      <c r="H99" s="22"/>
      <c r="I99" s="125"/>
      <c r="J99" s="138"/>
      <c r="K99" s="138">
        <v>5</v>
      </c>
      <c r="L99" s="22"/>
      <c r="M99" s="22"/>
      <c r="N99" s="22">
        <v>1</v>
      </c>
      <c r="O99" s="22"/>
      <c r="P99" s="141"/>
      <c r="Q99" s="138"/>
      <c r="R99" s="22">
        <v>16</v>
      </c>
      <c r="S99" s="13"/>
      <c r="T99" s="13"/>
      <c r="U99" s="5"/>
      <c r="V99" s="26">
        <f t="shared" si="11"/>
        <v>27</v>
      </c>
      <c r="W99" s="1">
        <f t="shared" si="12"/>
        <v>12</v>
      </c>
      <c r="X99" s="1" t="str">
        <f t="shared" si="13"/>
        <v>Patrick</v>
      </c>
      <c r="Y99" s="1" t="str">
        <f t="shared" si="14"/>
        <v>LEVEAU</v>
      </c>
    </row>
    <row r="100" spans="1:25" x14ac:dyDescent="0.25">
      <c r="A100" s="28" t="s">
        <v>129</v>
      </c>
      <c r="B100" s="29" t="s">
        <v>4</v>
      </c>
      <c r="C100" s="64">
        <f t="shared" si="10"/>
        <v>0</v>
      </c>
      <c r="D100" s="50"/>
      <c r="E100" s="81"/>
      <c r="F100" s="21"/>
      <c r="G100" s="21"/>
      <c r="H100" s="21"/>
      <c r="I100" s="124"/>
      <c r="J100" s="133"/>
      <c r="K100" s="133"/>
      <c r="L100" s="72"/>
      <c r="M100" s="72"/>
      <c r="N100" s="72"/>
      <c r="O100" s="72"/>
      <c r="P100" s="145"/>
      <c r="Q100" s="133"/>
      <c r="R100" s="72"/>
      <c r="S100" s="13"/>
      <c r="T100" s="81"/>
      <c r="U100" s="82"/>
      <c r="V100" s="26">
        <f t="shared" si="11"/>
        <v>0</v>
      </c>
      <c r="W100" s="1">
        <f t="shared" si="12"/>
        <v>77</v>
      </c>
      <c r="X100" s="1" t="str">
        <f t="shared" si="13"/>
        <v>Jean</v>
      </c>
      <c r="Y100" s="1" t="str">
        <f t="shared" si="14"/>
        <v>LEVEAU</v>
      </c>
    </row>
    <row r="101" spans="1:25" x14ac:dyDescent="0.25">
      <c r="A101" s="28" t="s">
        <v>81</v>
      </c>
      <c r="B101" s="29" t="s">
        <v>139</v>
      </c>
      <c r="C101" s="64">
        <f t="shared" si="10"/>
        <v>9</v>
      </c>
      <c r="D101" s="50"/>
      <c r="E101" s="81"/>
      <c r="F101" s="21"/>
      <c r="G101" s="72">
        <v>9</v>
      </c>
      <c r="H101" s="72"/>
      <c r="I101" s="124"/>
      <c r="J101" s="133"/>
      <c r="K101" s="133"/>
      <c r="L101" s="72"/>
      <c r="M101" s="72"/>
      <c r="N101" s="72"/>
      <c r="O101" s="72"/>
      <c r="P101" s="145"/>
      <c r="Q101" s="133"/>
      <c r="R101" s="72"/>
      <c r="S101" s="13"/>
      <c r="T101" s="81"/>
      <c r="U101" s="82"/>
      <c r="V101" s="26">
        <f t="shared" si="11"/>
        <v>9</v>
      </c>
      <c r="W101" s="1">
        <f t="shared" si="12"/>
        <v>46</v>
      </c>
      <c r="X101" s="1" t="str">
        <f t="shared" si="13"/>
        <v>Pierre</v>
      </c>
      <c r="Y101" s="1" t="str">
        <f t="shared" si="14"/>
        <v>LORDEREAU</v>
      </c>
    </row>
    <row r="102" spans="1:25" x14ac:dyDescent="0.25">
      <c r="A102" s="28" t="s">
        <v>256</v>
      </c>
      <c r="B102" s="29" t="s">
        <v>123</v>
      </c>
      <c r="C102" s="64">
        <f t="shared" si="10"/>
        <v>0</v>
      </c>
      <c r="D102" s="50"/>
      <c r="E102" s="81"/>
      <c r="F102" s="21"/>
      <c r="G102" s="72"/>
      <c r="H102" s="22"/>
      <c r="I102" s="124"/>
      <c r="J102" s="133"/>
      <c r="K102" s="133"/>
      <c r="L102" s="72"/>
      <c r="M102" s="72"/>
      <c r="N102" s="72"/>
      <c r="O102" s="72"/>
      <c r="P102" s="145"/>
      <c r="Q102" s="133"/>
      <c r="R102" s="72"/>
      <c r="S102" s="13"/>
      <c r="T102" s="81"/>
      <c r="U102" s="82"/>
      <c r="V102" s="26">
        <f t="shared" si="11"/>
        <v>0</v>
      </c>
      <c r="W102" s="1">
        <f t="shared" si="12"/>
        <v>77</v>
      </c>
      <c r="X102" s="1" t="str">
        <f t="shared" si="13"/>
        <v>Jean-Pierre</v>
      </c>
      <c r="Y102" s="1" t="str">
        <f t="shared" si="14"/>
        <v>LOUVEL</v>
      </c>
    </row>
    <row r="103" spans="1:25" x14ac:dyDescent="0.25">
      <c r="A103" s="28" t="s">
        <v>183</v>
      </c>
      <c r="B103" s="29" t="s">
        <v>134</v>
      </c>
      <c r="C103" s="64">
        <f t="shared" si="10"/>
        <v>0</v>
      </c>
      <c r="D103" s="16"/>
      <c r="E103" s="81"/>
      <c r="F103" s="22"/>
      <c r="G103" s="22"/>
      <c r="H103" s="22"/>
      <c r="I103" s="125"/>
      <c r="J103" s="138"/>
      <c r="K103" s="138"/>
      <c r="L103" s="22"/>
      <c r="M103" s="22"/>
      <c r="N103" s="22"/>
      <c r="O103" s="22"/>
      <c r="P103" s="141"/>
      <c r="Q103" s="138"/>
      <c r="R103" s="22"/>
      <c r="S103" s="13"/>
      <c r="T103" s="13"/>
      <c r="U103" s="5"/>
      <c r="V103" s="26">
        <f t="shared" si="11"/>
        <v>0</v>
      </c>
      <c r="W103" s="1">
        <f t="shared" si="12"/>
        <v>77</v>
      </c>
      <c r="X103" s="1" t="str">
        <f t="shared" si="13"/>
        <v>Jean-Luc</v>
      </c>
      <c r="Y103" s="1" t="str">
        <f t="shared" si="14"/>
        <v>MADIOT</v>
      </c>
    </row>
    <row r="104" spans="1:25" x14ac:dyDescent="0.25">
      <c r="A104" s="28" t="s">
        <v>60</v>
      </c>
      <c r="B104" s="29" t="s">
        <v>61</v>
      </c>
      <c r="C104" s="64">
        <f t="shared" si="10"/>
        <v>7</v>
      </c>
      <c r="D104" s="16"/>
      <c r="E104" s="81"/>
      <c r="F104" s="22"/>
      <c r="G104" s="22">
        <v>7</v>
      </c>
      <c r="H104" s="22"/>
      <c r="I104" s="125"/>
      <c r="J104" s="138"/>
      <c r="K104" s="138"/>
      <c r="L104" s="22"/>
      <c r="M104" s="22"/>
      <c r="N104" s="22"/>
      <c r="O104" s="22"/>
      <c r="P104" s="141"/>
      <c r="Q104" s="138"/>
      <c r="R104" s="22"/>
      <c r="S104" s="13"/>
      <c r="T104" s="13"/>
      <c r="U104" s="5"/>
      <c r="V104" s="26">
        <f t="shared" si="11"/>
        <v>7</v>
      </c>
      <c r="W104" s="1">
        <f t="shared" si="12"/>
        <v>55</v>
      </c>
      <c r="X104" s="1" t="str">
        <f t="shared" si="13"/>
        <v>Matthieu</v>
      </c>
      <c r="Y104" s="1" t="str">
        <f t="shared" si="14"/>
        <v>MARTIGNY</v>
      </c>
    </row>
    <row r="105" spans="1:25" x14ac:dyDescent="0.25">
      <c r="A105" s="28" t="s">
        <v>23</v>
      </c>
      <c r="B105" s="29" t="s">
        <v>4</v>
      </c>
      <c r="C105" s="64">
        <f t="shared" ref="C105:C133" si="15">V105</f>
        <v>0</v>
      </c>
      <c r="D105" s="16"/>
      <c r="E105" s="81"/>
      <c r="F105" s="22"/>
      <c r="G105" s="22"/>
      <c r="H105" s="22"/>
      <c r="I105" s="125"/>
      <c r="J105" s="138"/>
      <c r="K105" s="138"/>
      <c r="L105" s="22"/>
      <c r="M105" s="22"/>
      <c r="N105" s="22"/>
      <c r="O105" s="22"/>
      <c r="P105" s="141"/>
      <c r="Q105" s="138"/>
      <c r="R105" s="22"/>
      <c r="S105" s="13"/>
      <c r="T105" s="13"/>
      <c r="U105" s="5"/>
      <c r="V105" s="26">
        <f t="shared" ref="V105:V136" si="16">SUM(D105:U105)</f>
        <v>0</v>
      </c>
      <c r="W105" s="1">
        <f t="shared" ref="W105:W136" si="17">RANK(V105,$V$9:$V$169,0)</f>
        <v>77</v>
      </c>
      <c r="X105" s="1" t="str">
        <f t="shared" ref="X105:X133" si="18">B105</f>
        <v>Jean</v>
      </c>
      <c r="Y105" s="1" t="str">
        <f t="shared" ref="Y105:Y133" si="19">A105</f>
        <v>MARTIN</v>
      </c>
    </row>
    <row r="106" spans="1:25" x14ac:dyDescent="0.25">
      <c r="A106" s="28" t="s">
        <v>102</v>
      </c>
      <c r="B106" s="29" t="s">
        <v>103</v>
      </c>
      <c r="C106" s="64">
        <f t="shared" si="15"/>
        <v>0</v>
      </c>
      <c r="D106" s="16"/>
      <c r="E106" s="81"/>
      <c r="F106" s="22"/>
      <c r="G106" s="22"/>
      <c r="H106" s="22"/>
      <c r="I106" s="125"/>
      <c r="J106" s="138"/>
      <c r="K106" s="138"/>
      <c r="L106" s="22"/>
      <c r="M106" s="22"/>
      <c r="N106" s="22"/>
      <c r="O106" s="22"/>
      <c r="P106" s="141"/>
      <c r="Q106" s="138"/>
      <c r="R106" s="22"/>
      <c r="S106" s="13"/>
      <c r="T106" s="13"/>
      <c r="U106" s="5"/>
      <c r="V106" s="26">
        <f t="shared" si="16"/>
        <v>0</v>
      </c>
      <c r="W106" s="1">
        <f t="shared" si="17"/>
        <v>77</v>
      </c>
      <c r="X106" s="1" t="str">
        <f t="shared" si="18"/>
        <v>Benoit</v>
      </c>
      <c r="Y106" s="1" t="str">
        <f t="shared" si="19"/>
        <v>MARTINOT LAGARDE</v>
      </c>
    </row>
    <row r="107" spans="1:25" x14ac:dyDescent="0.25">
      <c r="A107" s="28" t="s">
        <v>181</v>
      </c>
      <c r="B107" s="29" t="s">
        <v>182</v>
      </c>
      <c r="C107" s="64">
        <f t="shared" si="15"/>
        <v>0</v>
      </c>
      <c r="D107" s="16"/>
      <c r="E107" s="81"/>
      <c r="F107" s="22"/>
      <c r="G107" s="22"/>
      <c r="H107" s="72"/>
      <c r="I107" s="125"/>
      <c r="J107" s="138"/>
      <c r="K107" s="138"/>
      <c r="L107" s="22"/>
      <c r="M107" s="22"/>
      <c r="N107" s="22"/>
      <c r="O107" s="22"/>
      <c r="P107" s="141"/>
      <c r="Q107" s="138"/>
      <c r="R107" s="22"/>
      <c r="S107" s="81"/>
      <c r="T107" s="13"/>
      <c r="U107" s="5"/>
      <c r="V107" s="26">
        <f t="shared" si="16"/>
        <v>0</v>
      </c>
      <c r="W107" s="1">
        <f t="shared" si="17"/>
        <v>77</v>
      </c>
      <c r="X107" s="1" t="str">
        <f t="shared" si="18"/>
        <v>Jérôme</v>
      </c>
      <c r="Y107" s="1" t="str">
        <f t="shared" si="19"/>
        <v>MASSE</v>
      </c>
    </row>
    <row r="108" spans="1:25" x14ac:dyDescent="0.25">
      <c r="A108" s="28" t="s">
        <v>130</v>
      </c>
      <c r="B108" s="29" t="s">
        <v>131</v>
      </c>
      <c r="C108" s="64">
        <f t="shared" si="15"/>
        <v>0</v>
      </c>
      <c r="D108" s="50"/>
      <c r="E108" s="81"/>
      <c r="F108" s="21"/>
      <c r="G108" s="72"/>
      <c r="H108" s="22"/>
      <c r="I108" s="124"/>
      <c r="J108" s="133"/>
      <c r="K108" s="133"/>
      <c r="L108" s="72"/>
      <c r="M108" s="72"/>
      <c r="N108" s="72"/>
      <c r="O108" s="72"/>
      <c r="P108" s="145"/>
      <c r="Q108" s="133"/>
      <c r="R108" s="72"/>
      <c r="S108" s="13"/>
      <c r="T108" s="81"/>
      <c r="U108" s="82"/>
      <c r="V108" s="26">
        <f t="shared" si="16"/>
        <v>0</v>
      </c>
      <c r="W108" s="1">
        <f t="shared" si="17"/>
        <v>77</v>
      </c>
      <c r="X108" s="1" t="str">
        <f t="shared" si="18"/>
        <v>Jérome</v>
      </c>
      <c r="Y108" s="1" t="str">
        <f t="shared" si="19"/>
        <v>NOEL</v>
      </c>
    </row>
    <row r="109" spans="1:25" x14ac:dyDescent="0.25">
      <c r="A109" s="28" t="s">
        <v>180</v>
      </c>
      <c r="B109" s="29" t="s">
        <v>57</v>
      </c>
      <c r="C109" s="64">
        <f t="shared" si="15"/>
        <v>0</v>
      </c>
      <c r="D109" s="50"/>
      <c r="E109" s="81"/>
      <c r="F109" s="21"/>
      <c r="G109" s="72"/>
      <c r="H109" s="22"/>
      <c r="I109" s="124"/>
      <c r="J109" s="133"/>
      <c r="K109" s="133"/>
      <c r="L109" s="72"/>
      <c r="M109" s="72"/>
      <c r="N109" s="72"/>
      <c r="O109" s="72"/>
      <c r="P109" s="145"/>
      <c r="Q109" s="133"/>
      <c r="R109" s="72"/>
      <c r="S109" s="81"/>
      <c r="T109" s="81"/>
      <c r="U109" s="82"/>
      <c r="V109" s="26">
        <f t="shared" si="16"/>
        <v>0</v>
      </c>
      <c r="W109" s="1">
        <f t="shared" si="17"/>
        <v>77</v>
      </c>
      <c r="X109" s="1" t="str">
        <f t="shared" si="18"/>
        <v>Jean-François</v>
      </c>
      <c r="Y109" s="1" t="str">
        <f t="shared" si="19"/>
        <v>PAPON</v>
      </c>
    </row>
    <row r="110" spans="1:25" x14ac:dyDescent="0.25">
      <c r="A110" s="28" t="s">
        <v>211</v>
      </c>
      <c r="B110" s="29" t="s">
        <v>212</v>
      </c>
      <c r="C110" s="64">
        <f t="shared" si="15"/>
        <v>7</v>
      </c>
      <c r="D110" s="16"/>
      <c r="E110" s="81"/>
      <c r="F110" s="22"/>
      <c r="G110" s="22"/>
      <c r="H110" s="22">
        <v>7</v>
      </c>
      <c r="I110" s="125"/>
      <c r="J110" s="138"/>
      <c r="K110" s="138"/>
      <c r="L110" s="22"/>
      <c r="M110" s="22"/>
      <c r="N110" s="22"/>
      <c r="O110" s="22"/>
      <c r="P110" s="141"/>
      <c r="Q110" s="138"/>
      <c r="R110" s="22"/>
      <c r="S110" s="13"/>
      <c r="T110" s="13"/>
      <c r="U110" s="5"/>
      <c r="V110" s="26">
        <f t="shared" si="16"/>
        <v>7</v>
      </c>
      <c r="W110" s="1">
        <f t="shared" si="17"/>
        <v>55</v>
      </c>
      <c r="X110" s="1" t="str">
        <f t="shared" si="18"/>
        <v>Thibault</v>
      </c>
      <c r="Y110" s="1" t="str">
        <f t="shared" si="19"/>
        <v>PEROL</v>
      </c>
    </row>
    <row r="111" spans="1:25" x14ac:dyDescent="0.25">
      <c r="A111" s="28" t="s">
        <v>202</v>
      </c>
      <c r="B111" s="29" t="s">
        <v>203</v>
      </c>
      <c r="C111" s="64">
        <f t="shared" si="15"/>
        <v>14</v>
      </c>
      <c r="D111" s="16"/>
      <c r="E111" s="81">
        <v>10</v>
      </c>
      <c r="F111" s="22"/>
      <c r="G111" s="22"/>
      <c r="H111" s="22"/>
      <c r="I111" s="125"/>
      <c r="J111" s="138"/>
      <c r="K111" s="138">
        <v>4</v>
      </c>
      <c r="L111" s="22"/>
      <c r="M111" s="22"/>
      <c r="N111" s="22"/>
      <c r="O111" s="22"/>
      <c r="P111" s="141"/>
      <c r="Q111" s="138"/>
      <c r="R111" s="22"/>
      <c r="S111" s="81"/>
      <c r="T111" s="13"/>
      <c r="U111" s="5"/>
      <c r="V111" s="26">
        <f t="shared" si="16"/>
        <v>14</v>
      </c>
      <c r="W111" s="1">
        <f t="shared" si="17"/>
        <v>38</v>
      </c>
      <c r="X111" s="1" t="str">
        <f t="shared" si="18"/>
        <v>Bernard</v>
      </c>
      <c r="Y111" s="1" t="str">
        <f t="shared" si="19"/>
        <v>PERRET</v>
      </c>
    </row>
    <row r="112" spans="1:25" x14ac:dyDescent="0.25">
      <c r="A112" s="28" t="s">
        <v>47</v>
      </c>
      <c r="B112" s="29" t="s">
        <v>48</v>
      </c>
      <c r="C112" s="64">
        <f t="shared" si="15"/>
        <v>20</v>
      </c>
      <c r="D112" s="16"/>
      <c r="E112" s="81"/>
      <c r="F112" s="22"/>
      <c r="G112" s="22"/>
      <c r="H112" s="22"/>
      <c r="I112" s="125"/>
      <c r="J112" s="138"/>
      <c r="K112" s="138"/>
      <c r="L112" s="22">
        <v>10</v>
      </c>
      <c r="M112" s="22"/>
      <c r="N112" s="22"/>
      <c r="O112" s="22"/>
      <c r="P112" s="141"/>
      <c r="Q112" s="138"/>
      <c r="R112" s="22">
        <v>10</v>
      </c>
      <c r="S112" s="81"/>
      <c r="T112" s="13"/>
      <c r="U112" s="5"/>
      <c r="V112" s="26">
        <f t="shared" si="16"/>
        <v>20</v>
      </c>
      <c r="W112" s="1">
        <f t="shared" si="17"/>
        <v>23</v>
      </c>
      <c r="X112" s="1" t="str">
        <f t="shared" si="18"/>
        <v>Maxime</v>
      </c>
      <c r="Y112" s="1" t="str">
        <f t="shared" si="19"/>
        <v>PIGEON</v>
      </c>
    </row>
    <row r="113" spans="1:25" x14ac:dyDescent="0.25">
      <c r="A113" s="28" t="s">
        <v>121</v>
      </c>
      <c r="B113" s="29" t="s">
        <v>48</v>
      </c>
      <c r="C113" s="64">
        <f t="shared" si="15"/>
        <v>19</v>
      </c>
      <c r="D113" s="16"/>
      <c r="E113" s="81"/>
      <c r="F113" s="22">
        <v>1</v>
      </c>
      <c r="G113" s="22">
        <v>18</v>
      </c>
      <c r="H113" s="22"/>
      <c r="I113" s="125"/>
      <c r="J113" s="138"/>
      <c r="K113" s="138"/>
      <c r="L113" s="22"/>
      <c r="M113" s="22"/>
      <c r="N113" s="22"/>
      <c r="O113" s="22"/>
      <c r="P113" s="141"/>
      <c r="Q113" s="138"/>
      <c r="R113" s="22"/>
      <c r="S113" s="13"/>
      <c r="T113" s="13"/>
      <c r="U113" s="5"/>
      <c r="V113" s="26">
        <f t="shared" si="16"/>
        <v>19</v>
      </c>
      <c r="W113" s="1">
        <f t="shared" si="17"/>
        <v>26</v>
      </c>
      <c r="X113" s="1" t="str">
        <f t="shared" si="18"/>
        <v>Maxime</v>
      </c>
      <c r="Y113" s="1" t="str">
        <f t="shared" si="19"/>
        <v>POISSON</v>
      </c>
    </row>
    <row r="114" spans="1:25" x14ac:dyDescent="0.25">
      <c r="A114" s="28" t="s">
        <v>56</v>
      </c>
      <c r="B114" s="29" t="s">
        <v>57</v>
      </c>
      <c r="C114" s="64">
        <f t="shared" si="15"/>
        <v>0</v>
      </c>
      <c r="D114" s="16"/>
      <c r="E114" s="81"/>
      <c r="F114" s="22"/>
      <c r="G114" s="22"/>
      <c r="H114" s="22"/>
      <c r="I114" s="125"/>
      <c r="J114" s="138"/>
      <c r="K114" s="138"/>
      <c r="L114" s="22"/>
      <c r="M114" s="22"/>
      <c r="N114" s="22"/>
      <c r="O114" s="22"/>
      <c r="P114" s="141"/>
      <c r="Q114" s="138"/>
      <c r="R114" s="22"/>
      <c r="S114" s="13"/>
      <c r="T114" s="13"/>
      <c r="U114" s="5"/>
      <c r="V114" s="26">
        <f t="shared" si="16"/>
        <v>0</v>
      </c>
      <c r="W114" s="1">
        <f t="shared" si="17"/>
        <v>77</v>
      </c>
      <c r="X114" s="1" t="str">
        <f t="shared" si="18"/>
        <v>Jean-François</v>
      </c>
      <c r="Y114" s="1" t="str">
        <f t="shared" si="19"/>
        <v>PORTEFAIX</v>
      </c>
    </row>
    <row r="115" spans="1:25" x14ac:dyDescent="0.25">
      <c r="A115" s="28" t="s">
        <v>49</v>
      </c>
      <c r="B115" s="29" t="s">
        <v>50</v>
      </c>
      <c r="C115" s="64">
        <f t="shared" si="15"/>
        <v>26</v>
      </c>
      <c r="D115" s="84">
        <v>3</v>
      </c>
      <c r="E115" s="81">
        <v>9</v>
      </c>
      <c r="F115" s="72">
        <v>3</v>
      </c>
      <c r="G115" s="72"/>
      <c r="H115" s="22"/>
      <c r="I115" s="124"/>
      <c r="J115" s="133"/>
      <c r="K115" s="133"/>
      <c r="L115" s="72"/>
      <c r="M115" s="72">
        <v>8</v>
      </c>
      <c r="N115" s="72"/>
      <c r="O115" s="72"/>
      <c r="P115" s="145"/>
      <c r="Q115" s="133"/>
      <c r="R115" s="72">
        <v>3</v>
      </c>
      <c r="S115" s="13"/>
      <c r="T115" s="81"/>
      <c r="U115" s="82"/>
      <c r="V115" s="26">
        <f t="shared" si="16"/>
        <v>26</v>
      </c>
      <c r="W115" s="1">
        <f t="shared" si="17"/>
        <v>15</v>
      </c>
      <c r="X115" s="1" t="str">
        <f t="shared" si="18"/>
        <v>Edouard</v>
      </c>
      <c r="Y115" s="1" t="str">
        <f t="shared" si="19"/>
        <v>PORTIER</v>
      </c>
    </row>
    <row r="116" spans="1:25" x14ac:dyDescent="0.25">
      <c r="A116" s="28" t="s">
        <v>204</v>
      </c>
      <c r="B116" s="29" t="s">
        <v>205</v>
      </c>
      <c r="C116" s="64">
        <f t="shared" si="15"/>
        <v>0</v>
      </c>
      <c r="D116" s="50"/>
      <c r="E116" s="81"/>
      <c r="F116" s="21"/>
      <c r="G116" s="72"/>
      <c r="H116" s="22"/>
      <c r="I116" s="123"/>
      <c r="J116" s="140"/>
      <c r="K116" s="140"/>
      <c r="L116" s="21"/>
      <c r="M116" s="21"/>
      <c r="N116" s="21"/>
      <c r="O116" s="21"/>
      <c r="P116" s="144"/>
      <c r="Q116" s="140"/>
      <c r="R116" s="21"/>
      <c r="S116" s="13"/>
      <c r="T116" s="12"/>
      <c r="U116" s="82"/>
      <c r="V116" s="26">
        <f t="shared" si="16"/>
        <v>0</v>
      </c>
      <c r="W116" s="1">
        <f t="shared" si="17"/>
        <v>77</v>
      </c>
      <c r="X116" s="1" t="str">
        <f t="shared" si="18"/>
        <v>Jean Yves</v>
      </c>
      <c r="Y116" s="1" t="str">
        <f t="shared" si="19"/>
        <v>RACHINEL</v>
      </c>
    </row>
    <row r="117" spans="1:25" x14ac:dyDescent="0.25">
      <c r="A117" s="28" t="s">
        <v>200</v>
      </c>
      <c r="B117" s="29" t="s">
        <v>201</v>
      </c>
      <c r="C117" s="64">
        <f t="shared" si="15"/>
        <v>0</v>
      </c>
      <c r="D117" s="16"/>
      <c r="E117" s="81"/>
      <c r="F117" s="22"/>
      <c r="G117" s="22"/>
      <c r="H117" s="22"/>
      <c r="I117" s="125"/>
      <c r="J117" s="138"/>
      <c r="K117" s="138"/>
      <c r="L117" s="22"/>
      <c r="M117" s="22"/>
      <c r="N117" s="22"/>
      <c r="O117" s="22"/>
      <c r="P117" s="141"/>
      <c r="Q117" s="138"/>
      <c r="R117" s="22"/>
      <c r="S117" s="13"/>
      <c r="T117" s="13"/>
      <c r="U117" s="5"/>
      <c r="V117" s="26">
        <f t="shared" si="16"/>
        <v>0</v>
      </c>
      <c r="W117" s="1">
        <f t="shared" si="17"/>
        <v>77</v>
      </c>
      <c r="X117" s="1" t="str">
        <f t="shared" si="18"/>
        <v>Marcel</v>
      </c>
      <c r="Y117" s="1" t="str">
        <f t="shared" si="19"/>
        <v>RENAULT</v>
      </c>
    </row>
    <row r="118" spans="1:25" x14ac:dyDescent="0.25">
      <c r="A118" s="28" t="s">
        <v>19</v>
      </c>
      <c r="B118" s="29" t="s">
        <v>20</v>
      </c>
      <c r="C118" s="64">
        <f t="shared" si="15"/>
        <v>18</v>
      </c>
      <c r="D118" s="16">
        <v>6</v>
      </c>
      <c r="E118" s="81"/>
      <c r="F118" s="22"/>
      <c r="G118" s="22"/>
      <c r="H118" s="22"/>
      <c r="I118" s="125"/>
      <c r="J118" s="138"/>
      <c r="K118" s="138"/>
      <c r="L118" s="22">
        <v>12</v>
      </c>
      <c r="M118" s="22"/>
      <c r="N118" s="22"/>
      <c r="O118" s="22"/>
      <c r="P118" s="141"/>
      <c r="Q118" s="138"/>
      <c r="R118" s="22"/>
      <c r="S118" s="13"/>
      <c r="T118" s="13"/>
      <c r="U118" s="5"/>
      <c r="V118" s="26">
        <f t="shared" si="16"/>
        <v>18</v>
      </c>
      <c r="W118" s="1">
        <f t="shared" si="17"/>
        <v>30</v>
      </c>
      <c r="X118" s="1" t="str">
        <f t="shared" si="18"/>
        <v>Etienne</v>
      </c>
      <c r="Y118" s="1" t="str">
        <f t="shared" si="19"/>
        <v>REQUIN</v>
      </c>
    </row>
    <row r="119" spans="1:25" x14ac:dyDescent="0.25">
      <c r="A119" s="28" t="s">
        <v>302</v>
      </c>
      <c r="B119" s="29" t="s">
        <v>97</v>
      </c>
      <c r="C119" s="64">
        <f t="shared" si="15"/>
        <v>10</v>
      </c>
      <c r="D119" s="16"/>
      <c r="E119" s="81"/>
      <c r="F119" s="22"/>
      <c r="G119" s="22"/>
      <c r="H119" s="22"/>
      <c r="I119" s="125"/>
      <c r="J119" s="138"/>
      <c r="K119" s="138"/>
      <c r="L119" s="22"/>
      <c r="M119" s="22">
        <v>10</v>
      </c>
      <c r="N119" s="22"/>
      <c r="O119" s="22"/>
      <c r="P119" s="141"/>
      <c r="Q119" s="138"/>
      <c r="R119" s="22"/>
      <c r="S119" s="13"/>
      <c r="T119" s="13"/>
      <c r="U119" s="5"/>
      <c r="V119" s="26">
        <f t="shared" si="16"/>
        <v>10</v>
      </c>
      <c r="W119" s="1">
        <f t="shared" si="17"/>
        <v>44</v>
      </c>
      <c r="X119" s="1" t="str">
        <f t="shared" si="18"/>
        <v>Michel</v>
      </c>
      <c r="Y119" s="1" t="str">
        <f t="shared" si="19"/>
        <v>SAAB</v>
      </c>
    </row>
    <row r="120" spans="1:25" x14ac:dyDescent="0.25">
      <c r="A120" s="28" t="s">
        <v>39</v>
      </c>
      <c r="B120" s="29" t="s">
        <v>132</v>
      </c>
      <c r="C120" s="64">
        <f t="shared" si="15"/>
        <v>0</v>
      </c>
      <c r="D120" s="16"/>
      <c r="E120" s="81"/>
      <c r="F120" s="22"/>
      <c r="G120" s="22"/>
      <c r="H120" s="22"/>
      <c r="I120" s="125"/>
      <c r="J120" s="138"/>
      <c r="K120" s="138"/>
      <c r="L120" s="22"/>
      <c r="M120" s="22"/>
      <c r="N120" s="22"/>
      <c r="O120" s="22"/>
      <c r="P120" s="141"/>
      <c r="Q120" s="138"/>
      <c r="R120" s="22"/>
      <c r="S120" s="81"/>
      <c r="T120" s="13"/>
      <c r="U120" s="5"/>
      <c r="V120" s="26">
        <f t="shared" si="16"/>
        <v>0</v>
      </c>
      <c r="W120" s="1">
        <f t="shared" si="17"/>
        <v>77</v>
      </c>
      <c r="X120" s="1" t="str">
        <f t="shared" si="18"/>
        <v>Marc</v>
      </c>
      <c r="Y120" s="1" t="str">
        <f t="shared" si="19"/>
        <v>SAUBRY BOBET</v>
      </c>
    </row>
    <row r="121" spans="1:25" x14ac:dyDescent="0.25">
      <c r="A121" s="28" t="s">
        <v>313</v>
      </c>
      <c r="B121" s="29" t="s">
        <v>97</v>
      </c>
      <c r="C121" s="64">
        <f t="shared" si="15"/>
        <v>4</v>
      </c>
      <c r="D121" s="16"/>
      <c r="E121" s="81"/>
      <c r="F121" s="22"/>
      <c r="G121" s="22"/>
      <c r="H121" s="22"/>
      <c r="I121" s="125"/>
      <c r="J121" s="138"/>
      <c r="K121" s="138"/>
      <c r="L121" s="22"/>
      <c r="M121" s="22"/>
      <c r="N121" s="22"/>
      <c r="O121" s="22"/>
      <c r="P121" s="141"/>
      <c r="Q121" s="138"/>
      <c r="R121" s="22">
        <v>4</v>
      </c>
      <c r="S121" s="81"/>
      <c r="T121" s="13"/>
      <c r="U121" s="5"/>
      <c r="V121" s="26">
        <f t="shared" si="16"/>
        <v>4</v>
      </c>
      <c r="W121" s="1">
        <f t="shared" si="17"/>
        <v>65</v>
      </c>
      <c r="X121" s="1" t="str">
        <f t="shared" si="18"/>
        <v>Michel</v>
      </c>
      <c r="Y121" s="1" t="str">
        <f t="shared" si="19"/>
        <v>TANT</v>
      </c>
    </row>
    <row r="122" spans="1:25" x14ac:dyDescent="0.25">
      <c r="A122" s="28" t="s">
        <v>43</v>
      </c>
      <c r="B122" s="29" t="s">
        <v>25</v>
      </c>
      <c r="C122" s="64">
        <f t="shared" si="15"/>
        <v>15</v>
      </c>
      <c r="D122" s="16">
        <v>2</v>
      </c>
      <c r="E122" s="81"/>
      <c r="F122" s="22"/>
      <c r="G122" s="22"/>
      <c r="H122" s="22"/>
      <c r="I122" s="125"/>
      <c r="J122" s="138"/>
      <c r="K122" s="138"/>
      <c r="L122" s="22">
        <v>13</v>
      </c>
      <c r="M122" s="22"/>
      <c r="N122" s="22"/>
      <c r="O122" s="22"/>
      <c r="P122" s="141"/>
      <c r="Q122" s="138"/>
      <c r="R122" s="22"/>
      <c r="S122" s="81"/>
      <c r="T122" s="13"/>
      <c r="U122" s="5"/>
      <c r="V122" s="26">
        <f t="shared" si="16"/>
        <v>15</v>
      </c>
      <c r="W122" s="1">
        <f t="shared" si="17"/>
        <v>35</v>
      </c>
      <c r="X122" s="1" t="str">
        <f t="shared" si="18"/>
        <v>Nicolas</v>
      </c>
      <c r="Y122" s="1" t="str">
        <f t="shared" si="19"/>
        <v>TAURIN</v>
      </c>
    </row>
    <row r="123" spans="1:25" x14ac:dyDescent="0.25">
      <c r="A123" s="28" t="s">
        <v>43</v>
      </c>
      <c r="B123" s="29" t="s">
        <v>122</v>
      </c>
      <c r="C123" s="64">
        <f t="shared" si="15"/>
        <v>18</v>
      </c>
      <c r="D123" s="16">
        <v>10</v>
      </c>
      <c r="E123" s="81"/>
      <c r="F123" s="22"/>
      <c r="G123" s="22">
        <v>8</v>
      </c>
      <c r="H123" s="22"/>
      <c r="I123" s="125"/>
      <c r="J123" s="138"/>
      <c r="K123" s="138"/>
      <c r="L123" s="22"/>
      <c r="M123" s="22"/>
      <c r="N123" s="22"/>
      <c r="O123" s="22"/>
      <c r="P123" s="141"/>
      <c r="Q123" s="138"/>
      <c r="R123" s="22"/>
      <c r="S123" s="13"/>
      <c r="T123" s="13"/>
      <c r="U123" s="5"/>
      <c r="V123" s="26">
        <f t="shared" si="16"/>
        <v>18</v>
      </c>
      <c r="W123" s="1">
        <f t="shared" si="17"/>
        <v>30</v>
      </c>
      <c r="X123" s="1" t="str">
        <f t="shared" si="18"/>
        <v>Guy</v>
      </c>
      <c r="Y123" s="1" t="str">
        <f t="shared" si="19"/>
        <v>TAURIN</v>
      </c>
    </row>
    <row r="124" spans="1:25" x14ac:dyDescent="0.25">
      <c r="A124" s="28" t="s">
        <v>9</v>
      </c>
      <c r="B124" s="30" t="s">
        <v>10</v>
      </c>
      <c r="C124" s="64">
        <f t="shared" si="15"/>
        <v>0</v>
      </c>
      <c r="D124" s="50"/>
      <c r="E124" s="81"/>
      <c r="F124" s="21"/>
      <c r="G124" s="72"/>
      <c r="H124" s="22"/>
      <c r="I124" s="124"/>
      <c r="J124" s="133"/>
      <c r="K124" s="133"/>
      <c r="L124" s="72"/>
      <c r="M124" s="72"/>
      <c r="N124" s="72"/>
      <c r="O124" s="72"/>
      <c r="P124" s="145"/>
      <c r="Q124" s="133"/>
      <c r="R124" s="72"/>
      <c r="S124" s="13"/>
      <c r="T124" s="81"/>
      <c r="U124" s="82"/>
      <c r="V124" s="26">
        <f t="shared" si="16"/>
        <v>0</v>
      </c>
      <c r="W124" s="1">
        <f t="shared" si="17"/>
        <v>77</v>
      </c>
      <c r="X124" s="1" t="str">
        <f t="shared" si="18"/>
        <v>Max</v>
      </c>
      <c r="Y124" s="1" t="str">
        <f t="shared" si="19"/>
        <v>TETELIN</v>
      </c>
    </row>
    <row r="125" spans="1:25" x14ac:dyDescent="0.25">
      <c r="A125" s="28" t="s">
        <v>127</v>
      </c>
      <c r="B125" s="30" t="s">
        <v>128</v>
      </c>
      <c r="C125" s="64">
        <f t="shared" si="15"/>
        <v>0</v>
      </c>
      <c r="D125" s="16"/>
      <c r="E125" s="81"/>
      <c r="F125" s="22"/>
      <c r="G125" s="22"/>
      <c r="H125" s="22"/>
      <c r="I125" s="125"/>
      <c r="J125" s="138"/>
      <c r="K125" s="138"/>
      <c r="L125" s="22"/>
      <c r="M125" s="22"/>
      <c r="N125" s="22"/>
      <c r="O125" s="22"/>
      <c r="P125" s="141"/>
      <c r="Q125" s="138"/>
      <c r="R125" s="22"/>
      <c r="S125" s="13"/>
      <c r="T125" s="13"/>
      <c r="U125" s="5"/>
      <c r="V125" s="26">
        <f t="shared" si="16"/>
        <v>0</v>
      </c>
      <c r="W125" s="1">
        <f t="shared" si="17"/>
        <v>77</v>
      </c>
      <c r="X125" s="1" t="str">
        <f t="shared" si="18"/>
        <v>Léo</v>
      </c>
      <c r="Y125" s="1" t="str">
        <f t="shared" si="19"/>
        <v>THIBAULT</v>
      </c>
    </row>
    <row r="126" spans="1:25" x14ac:dyDescent="0.25">
      <c r="A126" s="28" t="s">
        <v>254</v>
      </c>
      <c r="B126" s="30" t="s">
        <v>292</v>
      </c>
      <c r="C126" s="64">
        <f t="shared" si="15"/>
        <v>14</v>
      </c>
      <c r="D126" s="16"/>
      <c r="E126" s="81"/>
      <c r="F126" s="22"/>
      <c r="G126" s="22">
        <v>14</v>
      </c>
      <c r="H126" s="22"/>
      <c r="I126" s="125"/>
      <c r="J126" s="138"/>
      <c r="K126" s="138"/>
      <c r="L126" s="22"/>
      <c r="M126" s="22"/>
      <c r="N126" s="22"/>
      <c r="O126" s="22"/>
      <c r="P126" s="141"/>
      <c r="Q126" s="138"/>
      <c r="R126" s="22"/>
      <c r="S126" s="13"/>
      <c r="T126" s="13"/>
      <c r="U126" s="5"/>
      <c r="V126" s="26">
        <f t="shared" si="16"/>
        <v>14</v>
      </c>
      <c r="W126" s="1">
        <f t="shared" si="17"/>
        <v>38</v>
      </c>
      <c r="X126" s="1" t="str">
        <f t="shared" si="18"/>
        <v>Jacques</v>
      </c>
      <c r="Y126" s="1" t="str">
        <f t="shared" si="19"/>
        <v>THIEBOT</v>
      </c>
    </row>
    <row r="127" spans="1:25" x14ac:dyDescent="0.25">
      <c r="A127" s="28" t="s">
        <v>15</v>
      </c>
      <c r="B127" s="29" t="s">
        <v>16</v>
      </c>
      <c r="C127" s="64">
        <f t="shared" si="15"/>
        <v>0</v>
      </c>
      <c r="D127" s="16"/>
      <c r="E127" s="81"/>
      <c r="F127" s="22"/>
      <c r="G127" s="22"/>
      <c r="H127" s="22"/>
      <c r="I127" s="125"/>
      <c r="J127" s="138"/>
      <c r="K127" s="138"/>
      <c r="L127" s="22"/>
      <c r="M127" s="22"/>
      <c r="N127" s="22"/>
      <c r="O127" s="22"/>
      <c r="P127" s="141"/>
      <c r="Q127" s="138"/>
      <c r="R127" s="22"/>
      <c r="S127" s="13"/>
      <c r="T127" s="13"/>
      <c r="U127" s="5"/>
      <c r="V127" s="26">
        <f t="shared" si="16"/>
        <v>0</v>
      </c>
      <c r="W127" s="1">
        <f t="shared" si="17"/>
        <v>77</v>
      </c>
      <c r="X127" s="1" t="str">
        <f t="shared" si="18"/>
        <v>Claude</v>
      </c>
      <c r="Y127" s="1" t="str">
        <f t="shared" si="19"/>
        <v>THOMAS</v>
      </c>
    </row>
    <row r="128" spans="1:25" x14ac:dyDescent="0.25">
      <c r="A128" s="28" t="s">
        <v>58</v>
      </c>
      <c r="B128" s="29" t="s">
        <v>59</v>
      </c>
      <c r="C128" s="64">
        <f t="shared" si="15"/>
        <v>34</v>
      </c>
      <c r="D128" s="16"/>
      <c r="E128" s="81"/>
      <c r="F128" s="22"/>
      <c r="G128" s="22">
        <v>4</v>
      </c>
      <c r="H128" s="22">
        <v>1</v>
      </c>
      <c r="I128" s="125"/>
      <c r="J128" s="138"/>
      <c r="K128" s="138">
        <v>8</v>
      </c>
      <c r="L128" s="22"/>
      <c r="M128" s="22">
        <v>6</v>
      </c>
      <c r="N128" s="22"/>
      <c r="O128" s="22"/>
      <c r="P128" s="141"/>
      <c r="Q128" s="138"/>
      <c r="R128" s="22">
        <v>15</v>
      </c>
      <c r="S128" s="13"/>
      <c r="T128" s="13"/>
      <c r="U128" s="5"/>
      <c r="V128" s="26">
        <f t="shared" si="16"/>
        <v>34</v>
      </c>
      <c r="W128" s="1">
        <f t="shared" si="17"/>
        <v>8</v>
      </c>
      <c r="X128" s="1" t="str">
        <f t="shared" si="18"/>
        <v>Melvain</v>
      </c>
      <c r="Y128" s="1" t="str">
        <f t="shared" si="19"/>
        <v>TODEM</v>
      </c>
    </row>
    <row r="129" spans="1:25" x14ac:dyDescent="0.25">
      <c r="A129" s="28" t="s">
        <v>58</v>
      </c>
      <c r="B129" s="29" t="s">
        <v>272</v>
      </c>
      <c r="C129" s="64">
        <f t="shared" si="15"/>
        <v>30</v>
      </c>
      <c r="D129" s="16"/>
      <c r="E129" s="81">
        <v>3</v>
      </c>
      <c r="F129" s="22"/>
      <c r="G129" s="22">
        <v>17</v>
      </c>
      <c r="H129" s="22">
        <v>10</v>
      </c>
      <c r="I129" s="125"/>
      <c r="J129" s="138"/>
      <c r="K129" s="138"/>
      <c r="L129" s="22"/>
      <c r="M129" s="22"/>
      <c r="N129" s="22"/>
      <c r="O129" s="22"/>
      <c r="P129" s="141"/>
      <c r="Q129" s="138"/>
      <c r="R129" s="22"/>
      <c r="S129" s="13"/>
      <c r="T129" s="13"/>
      <c r="U129" s="5"/>
      <c r="V129" s="26">
        <f t="shared" si="16"/>
        <v>30</v>
      </c>
      <c r="W129" s="1">
        <f t="shared" si="17"/>
        <v>10</v>
      </c>
      <c r="X129" s="1" t="str">
        <f t="shared" si="18"/>
        <v>Mylhian</v>
      </c>
      <c r="Y129" s="1" t="str">
        <f t="shared" si="19"/>
        <v>TODEM</v>
      </c>
    </row>
    <row r="130" spans="1:25" x14ac:dyDescent="0.25">
      <c r="A130" s="28" t="s">
        <v>143</v>
      </c>
      <c r="B130" s="29" t="s">
        <v>144</v>
      </c>
      <c r="C130" s="64">
        <f t="shared" si="15"/>
        <v>10</v>
      </c>
      <c r="D130" s="16"/>
      <c r="E130" s="81"/>
      <c r="F130" s="22"/>
      <c r="G130" s="22">
        <v>10</v>
      </c>
      <c r="H130" s="22"/>
      <c r="I130" s="125"/>
      <c r="J130" s="138"/>
      <c r="K130" s="138"/>
      <c r="L130" s="22"/>
      <c r="M130" s="22"/>
      <c r="N130" s="22"/>
      <c r="O130" s="22"/>
      <c r="P130" s="141"/>
      <c r="Q130" s="138"/>
      <c r="R130" s="22"/>
      <c r="S130" s="81"/>
      <c r="T130" s="13"/>
      <c r="U130" s="5"/>
      <c r="V130" s="26">
        <f t="shared" si="16"/>
        <v>10</v>
      </c>
      <c r="W130" s="1">
        <f t="shared" si="17"/>
        <v>44</v>
      </c>
      <c r="X130" s="1" t="str">
        <f t="shared" si="18"/>
        <v>Jean-Marie</v>
      </c>
      <c r="Y130" s="1" t="str">
        <f t="shared" si="19"/>
        <v>TOUPIN</v>
      </c>
    </row>
    <row r="131" spans="1:25" x14ac:dyDescent="0.25">
      <c r="A131" s="28" t="s">
        <v>244</v>
      </c>
      <c r="B131" s="29" t="s">
        <v>68</v>
      </c>
      <c r="C131" s="64">
        <f t="shared" si="15"/>
        <v>6</v>
      </c>
      <c r="D131" s="16"/>
      <c r="E131" s="81"/>
      <c r="F131" s="22"/>
      <c r="G131" s="22"/>
      <c r="H131" s="22"/>
      <c r="I131" s="125"/>
      <c r="J131" s="138"/>
      <c r="K131" s="138"/>
      <c r="L131" s="22"/>
      <c r="M131" s="22"/>
      <c r="N131" s="22"/>
      <c r="O131" s="22"/>
      <c r="P131" s="141"/>
      <c r="Q131" s="138"/>
      <c r="R131" s="22">
        <v>6</v>
      </c>
      <c r="S131" s="13"/>
      <c r="T131" s="13"/>
      <c r="U131" s="5"/>
      <c r="V131" s="26">
        <f t="shared" si="16"/>
        <v>6</v>
      </c>
      <c r="W131" s="1">
        <f t="shared" si="17"/>
        <v>60</v>
      </c>
      <c r="X131" s="1" t="str">
        <f t="shared" si="18"/>
        <v>Arnaud</v>
      </c>
      <c r="Y131" s="1" t="str">
        <f t="shared" si="19"/>
        <v>VERDONCK</v>
      </c>
    </row>
    <row r="132" spans="1:25" x14ac:dyDescent="0.25">
      <c r="A132" s="28" t="s">
        <v>242</v>
      </c>
      <c r="B132" s="29" t="s">
        <v>199</v>
      </c>
      <c r="C132" s="64">
        <f t="shared" si="15"/>
        <v>15</v>
      </c>
      <c r="D132" s="16"/>
      <c r="E132" s="81"/>
      <c r="F132" s="22"/>
      <c r="G132" s="22"/>
      <c r="H132" s="22"/>
      <c r="I132" s="125"/>
      <c r="J132" s="138"/>
      <c r="K132" s="138"/>
      <c r="L132" s="22">
        <v>15</v>
      </c>
      <c r="M132" s="22"/>
      <c r="N132" s="22"/>
      <c r="O132" s="22"/>
      <c r="P132" s="141"/>
      <c r="Q132" s="138"/>
      <c r="R132" s="22"/>
      <c r="S132" s="13"/>
      <c r="T132" s="13"/>
      <c r="U132" s="5"/>
      <c r="V132" s="26">
        <f t="shared" si="16"/>
        <v>15</v>
      </c>
      <c r="W132" s="1">
        <f t="shared" si="17"/>
        <v>35</v>
      </c>
      <c r="X132" s="1" t="str">
        <f t="shared" si="18"/>
        <v>Paul</v>
      </c>
      <c r="Y132" s="1" t="str">
        <f t="shared" si="19"/>
        <v>VIGOUROUX</v>
      </c>
    </row>
    <row r="133" spans="1:25" x14ac:dyDescent="0.25">
      <c r="A133" s="28" t="s">
        <v>284</v>
      </c>
      <c r="B133" s="29" t="s">
        <v>126</v>
      </c>
      <c r="C133" s="64">
        <f t="shared" si="15"/>
        <v>20</v>
      </c>
      <c r="D133" s="16">
        <v>7</v>
      </c>
      <c r="E133" s="81">
        <v>13</v>
      </c>
      <c r="F133" s="22"/>
      <c r="G133" s="22"/>
      <c r="H133" s="22"/>
      <c r="I133" s="125"/>
      <c r="J133" s="138"/>
      <c r="K133" s="138"/>
      <c r="L133" s="22"/>
      <c r="M133" s="22"/>
      <c r="N133" s="22"/>
      <c r="O133" s="22"/>
      <c r="P133" s="141"/>
      <c r="Q133" s="138"/>
      <c r="R133" s="22"/>
      <c r="S133" s="13"/>
      <c r="T133" s="13"/>
      <c r="U133" s="5"/>
      <c r="V133" s="26">
        <f t="shared" si="16"/>
        <v>20</v>
      </c>
      <c r="W133" s="1">
        <f t="shared" si="17"/>
        <v>23</v>
      </c>
      <c r="X133" s="1" t="str">
        <f t="shared" si="18"/>
        <v>Bertrand</v>
      </c>
      <c r="Y133" s="1" t="str">
        <f t="shared" si="19"/>
        <v>VULLIEZ</v>
      </c>
    </row>
    <row r="134" spans="1:25" x14ac:dyDescent="0.25">
      <c r="A134" s="28"/>
      <c r="B134" s="29"/>
      <c r="C134" s="64"/>
      <c r="D134" s="16"/>
      <c r="E134" s="81"/>
      <c r="F134" s="22"/>
      <c r="G134" s="22"/>
      <c r="H134" s="22"/>
      <c r="I134" s="125"/>
      <c r="J134" s="138"/>
      <c r="K134" s="138"/>
      <c r="L134" s="22"/>
      <c r="M134" s="22"/>
      <c r="N134" s="22"/>
      <c r="O134" s="22"/>
      <c r="P134" s="141"/>
      <c r="Q134" s="138"/>
      <c r="R134" s="22"/>
      <c r="S134" s="13"/>
      <c r="T134" s="13"/>
      <c r="U134" s="5"/>
      <c r="V134" s="26"/>
    </row>
    <row r="135" spans="1:25" x14ac:dyDescent="0.25">
      <c r="A135" s="28"/>
      <c r="B135" s="29"/>
      <c r="C135" s="64"/>
      <c r="D135" s="16"/>
      <c r="E135" s="81"/>
      <c r="F135" s="22"/>
      <c r="G135" s="22"/>
      <c r="H135" s="22"/>
      <c r="I135" s="125"/>
      <c r="J135" s="138"/>
      <c r="K135" s="138"/>
      <c r="L135" s="22"/>
      <c r="M135" s="22"/>
      <c r="N135" s="22"/>
      <c r="O135" s="22"/>
      <c r="P135" s="141"/>
      <c r="Q135" s="138"/>
      <c r="R135" s="22"/>
      <c r="S135" s="13"/>
      <c r="T135" s="13"/>
      <c r="U135" s="5"/>
      <c r="V135" s="26"/>
    </row>
    <row r="136" spans="1:25" x14ac:dyDescent="0.25">
      <c r="A136" s="28"/>
      <c r="B136" s="29"/>
      <c r="C136" s="64"/>
      <c r="D136" s="16"/>
      <c r="E136" s="81"/>
      <c r="F136" s="22"/>
      <c r="G136" s="22"/>
      <c r="H136" s="22"/>
      <c r="I136" s="125"/>
      <c r="J136" s="138"/>
      <c r="K136" s="138"/>
      <c r="L136" s="22"/>
      <c r="M136" s="22"/>
      <c r="N136" s="22"/>
      <c r="O136" s="22"/>
      <c r="P136" s="141"/>
      <c r="Q136" s="138"/>
      <c r="R136" s="22"/>
      <c r="S136" s="13"/>
      <c r="T136" s="13"/>
      <c r="U136" s="5"/>
      <c r="V136" s="26"/>
    </row>
    <row r="137" spans="1:25" x14ac:dyDescent="0.25">
      <c r="A137" s="28"/>
      <c r="B137" s="29"/>
      <c r="C137" s="64"/>
      <c r="D137" s="16"/>
      <c r="E137" s="81"/>
      <c r="F137" s="22"/>
      <c r="G137" s="22"/>
      <c r="H137" s="22"/>
      <c r="I137" s="125"/>
      <c r="J137" s="138"/>
      <c r="K137" s="138"/>
      <c r="L137" s="22"/>
      <c r="M137" s="22"/>
      <c r="N137" s="22"/>
      <c r="O137" s="22"/>
      <c r="P137" s="141"/>
      <c r="Q137" s="138"/>
      <c r="R137" s="22"/>
      <c r="S137" s="13"/>
      <c r="T137" s="13"/>
      <c r="U137" s="5"/>
      <c r="V137" s="26"/>
    </row>
    <row r="138" spans="1:25" x14ac:dyDescent="0.25">
      <c r="A138" s="28"/>
      <c r="B138" s="29"/>
      <c r="C138" s="64"/>
      <c r="D138" s="16"/>
      <c r="E138" s="81"/>
      <c r="F138" s="22"/>
      <c r="G138" s="22"/>
      <c r="H138" s="22"/>
      <c r="I138" s="125"/>
      <c r="J138" s="138"/>
      <c r="K138" s="138"/>
      <c r="L138" s="22"/>
      <c r="M138" s="22"/>
      <c r="N138" s="22"/>
      <c r="O138" s="22"/>
      <c r="P138" s="141"/>
      <c r="Q138" s="138"/>
      <c r="R138" s="22"/>
      <c r="S138" s="13"/>
      <c r="T138" s="13"/>
      <c r="U138" s="5"/>
      <c r="V138" s="26"/>
    </row>
    <row r="139" spans="1:25" x14ac:dyDescent="0.25">
      <c r="A139" s="28"/>
      <c r="B139" s="29"/>
      <c r="C139" s="64"/>
      <c r="D139" s="16"/>
      <c r="E139" s="81"/>
      <c r="F139" s="22"/>
      <c r="G139" s="22"/>
      <c r="H139" s="22"/>
      <c r="I139" s="125"/>
      <c r="J139" s="138"/>
      <c r="K139" s="138"/>
      <c r="L139" s="22"/>
      <c r="M139" s="22"/>
      <c r="N139" s="22"/>
      <c r="O139" s="22"/>
      <c r="P139" s="141"/>
      <c r="Q139" s="138"/>
      <c r="R139" s="22"/>
      <c r="S139" s="13"/>
      <c r="T139" s="13"/>
      <c r="U139" s="5"/>
      <c r="V139" s="26"/>
    </row>
    <row r="140" spans="1:25" x14ac:dyDescent="0.25">
      <c r="A140" s="28"/>
      <c r="B140" s="29"/>
      <c r="C140" s="64"/>
      <c r="D140" s="16"/>
      <c r="E140" s="81"/>
      <c r="F140" s="22"/>
      <c r="G140" s="22"/>
      <c r="H140" s="22"/>
      <c r="I140" s="125"/>
      <c r="J140" s="138"/>
      <c r="K140" s="138"/>
      <c r="L140" s="22"/>
      <c r="M140" s="22"/>
      <c r="N140" s="22"/>
      <c r="O140" s="22"/>
      <c r="P140" s="141"/>
      <c r="Q140" s="138"/>
      <c r="R140" s="22"/>
      <c r="S140" s="13"/>
      <c r="T140" s="13"/>
      <c r="U140" s="5"/>
      <c r="V140" s="26"/>
    </row>
    <row r="141" spans="1:25" x14ac:dyDescent="0.25">
      <c r="A141" s="28"/>
      <c r="B141" s="29"/>
      <c r="C141" s="64"/>
      <c r="D141" s="16"/>
      <c r="E141" s="81"/>
      <c r="F141" s="22"/>
      <c r="G141" s="22"/>
      <c r="H141" s="22"/>
      <c r="I141" s="125"/>
      <c r="J141" s="138"/>
      <c r="K141" s="138"/>
      <c r="L141" s="22"/>
      <c r="M141" s="22"/>
      <c r="N141" s="22"/>
      <c r="O141" s="22"/>
      <c r="P141" s="141"/>
      <c r="Q141" s="138"/>
      <c r="R141" s="22"/>
      <c r="S141" s="13"/>
      <c r="T141" s="13"/>
      <c r="U141" s="5"/>
      <c r="V141" s="26"/>
    </row>
    <row r="142" spans="1:25" x14ac:dyDescent="0.25">
      <c r="A142" s="28"/>
      <c r="B142" s="29"/>
      <c r="C142" s="64"/>
      <c r="D142" s="16"/>
      <c r="E142" s="81"/>
      <c r="F142" s="22"/>
      <c r="G142" s="22"/>
      <c r="H142" s="22"/>
      <c r="I142" s="125"/>
      <c r="J142" s="138"/>
      <c r="K142" s="138"/>
      <c r="L142" s="22"/>
      <c r="M142" s="22"/>
      <c r="N142" s="22"/>
      <c r="O142" s="22"/>
      <c r="P142" s="141"/>
      <c r="Q142" s="138"/>
      <c r="R142" s="22"/>
      <c r="S142" s="13"/>
      <c r="T142" s="13"/>
      <c r="U142" s="5"/>
      <c r="V142" s="26"/>
    </row>
    <row r="143" spans="1:25" x14ac:dyDescent="0.25">
      <c r="A143" s="28"/>
      <c r="B143" s="29"/>
      <c r="C143" s="64"/>
      <c r="D143" s="16"/>
      <c r="E143" s="81"/>
      <c r="F143" s="22"/>
      <c r="G143" s="22"/>
      <c r="H143" s="22"/>
      <c r="I143" s="125"/>
      <c r="J143" s="138"/>
      <c r="K143" s="138"/>
      <c r="L143" s="22"/>
      <c r="M143" s="22"/>
      <c r="N143" s="22"/>
      <c r="O143" s="22"/>
      <c r="P143" s="141"/>
      <c r="Q143" s="138"/>
      <c r="R143" s="22"/>
      <c r="S143" s="13"/>
      <c r="T143" s="13"/>
      <c r="U143" s="5"/>
      <c r="V143" s="26"/>
    </row>
    <row r="144" spans="1:25" x14ac:dyDescent="0.25">
      <c r="A144" s="28"/>
      <c r="B144" s="29"/>
      <c r="C144" s="64"/>
      <c r="D144" s="16"/>
      <c r="E144" s="81"/>
      <c r="F144" s="22"/>
      <c r="G144" s="22"/>
      <c r="H144" s="22"/>
      <c r="I144" s="125"/>
      <c r="J144" s="138"/>
      <c r="K144" s="138"/>
      <c r="L144" s="22"/>
      <c r="M144" s="22"/>
      <c r="N144" s="22"/>
      <c r="O144" s="22"/>
      <c r="P144" s="141"/>
      <c r="Q144" s="138"/>
      <c r="R144" s="22"/>
      <c r="S144" s="13"/>
      <c r="T144" s="13"/>
      <c r="U144" s="5"/>
      <c r="V144" s="26"/>
    </row>
    <row r="145" spans="1:22" customFormat="1" x14ac:dyDescent="0.25">
      <c r="A145" s="28"/>
      <c r="B145" s="29"/>
      <c r="C145" s="64"/>
      <c r="D145" s="16"/>
      <c r="E145" s="81"/>
      <c r="F145" s="22"/>
      <c r="G145" s="22"/>
      <c r="H145" s="22"/>
      <c r="I145" s="125"/>
      <c r="J145" s="138"/>
      <c r="K145" s="138"/>
      <c r="L145" s="22"/>
      <c r="M145" s="22"/>
      <c r="N145" s="22"/>
      <c r="O145" s="22"/>
      <c r="P145" s="141"/>
      <c r="Q145" s="138"/>
      <c r="R145" s="22"/>
      <c r="S145" s="13"/>
      <c r="T145" s="13"/>
      <c r="U145" s="5"/>
      <c r="V145" s="26"/>
    </row>
    <row r="146" spans="1:22" customFormat="1" x14ac:dyDescent="0.25">
      <c r="A146" s="28"/>
      <c r="B146" s="29"/>
      <c r="C146" s="64"/>
      <c r="D146" s="16"/>
      <c r="E146" s="81"/>
      <c r="F146" s="22"/>
      <c r="G146" s="22"/>
      <c r="H146" s="22"/>
      <c r="I146" s="125"/>
      <c r="J146" s="138"/>
      <c r="K146" s="138"/>
      <c r="L146" s="22"/>
      <c r="M146" s="22"/>
      <c r="N146" s="22"/>
      <c r="O146" s="22"/>
      <c r="P146" s="141"/>
      <c r="Q146" s="138"/>
      <c r="R146" s="22"/>
      <c r="S146" s="13"/>
      <c r="T146" s="13"/>
      <c r="U146" s="5"/>
      <c r="V146" s="26"/>
    </row>
    <row r="147" spans="1:22" customFormat="1" x14ac:dyDescent="0.25">
      <c r="A147" s="28"/>
      <c r="B147" s="29"/>
      <c r="C147" s="64"/>
      <c r="D147" s="16"/>
      <c r="E147" s="81"/>
      <c r="F147" s="22"/>
      <c r="G147" s="22"/>
      <c r="H147" s="22"/>
      <c r="I147" s="125"/>
      <c r="J147" s="138"/>
      <c r="K147" s="138"/>
      <c r="L147" s="22"/>
      <c r="M147" s="22"/>
      <c r="N147" s="22"/>
      <c r="O147" s="22"/>
      <c r="P147" s="141"/>
      <c r="Q147" s="138"/>
      <c r="R147" s="22"/>
      <c r="S147" s="13"/>
      <c r="T147" s="13"/>
      <c r="U147" s="5"/>
      <c r="V147" s="26"/>
    </row>
    <row r="148" spans="1:22" customFormat="1" x14ac:dyDescent="0.25">
      <c r="A148" s="28"/>
      <c r="B148" s="29"/>
      <c r="C148" s="64"/>
      <c r="D148" s="16"/>
      <c r="E148" s="81"/>
      <c r="F148" s="22"/>
      <c r="G148" s="22"/>
      <c r="H148" s="22"/>
      <c r="I148" s="125"/>
      <c r="J148" s="138"/>
      <c r="K148" s="138"/>
      <c r="L148" s="22"/>
      <c r="M148" s="22"/>
      <c r="N148" s="22"/>
      <c r="O148" s="22"/>
      <c r="P148" s="141"/>
      <c r="Q148" s="138"/>
      <c r="R148" s="22"/>
      <c r="S148" s="13"/>
      <c r="T148" s="13"/>
      <c r="U148" s="5"/>
      <c r="V148" s="26"/>
    </row>
    <row r="149" spans="1:22" customFormat="1" x14ac:dyDescent="0.25">
      <c r="A149" s="28"/>
      <c r="B149" s="29"/>
      <c r="C149" s="64"/>
      <c r="D149" s="16"/>
      <c r="E149" s="81"/>
      <c r="F149" s="22"/>
      <c r="G149" s="22"/>
      <c r="H149" s="22"/>
      <c r="I149" s="125"/>
      <c r="J149" s="138"/>
      <c r="K149" s="138"/>
      <c r="L149" s="22"/>
      <c r="M149" s="22"/>
      <c r="N149" s="22"/>
      <c r="O149" s="22"/>
      <c r="P149" s="141"/>
      <c r="Q149" s="138"/>
      <c r="R149" s="22"/>
      <c r="S149" s="13"/>
      <c r="T149" s="13"/>
      <c r="U149" s="5"/>
      <c r="V149" s="26"/>
    </row>
    <row r="150" spans="1:22" customFormat="1" x14ac:dyDescent="0.25">
      <c r="A150" s="28"/>
      <c r="B150" s="29"/>
      <c r="C150" s="64"/>
      <c r="D150" s="16"/>
      <c r="E150" s="81"/>
      <c r="F150" s="22"/>
      <c r="G150" s="22"/>
      <c r="H150" s="22"/>
      <c r="I150" s="125"/>
      <c r="J150" s="138"/>
      <c r="K150" s="138"/>
      <c r="L150" s="22"/>
      <c r="M150" s="22"/>
      <c r="N150" s="22"/>
      <c r="O150" s="22"/>
      <c r="P150" s="141"/>
      <c r="Q150" s="138"/>
      <c r="R150" s="22"/>
      <c r="S150" s="13"/>
      <c r="T150" s="13"/>
      <c r="U150" s="5"/>
      <c r="V150" s="26"/>
    </row>
    <row r="151" spans="1:22" customFormat="1" x14ac:dyDescent="0.25">
      <c r="A151" s="28"/>
      <c r="B151" s="29"/>
      <c r="C151" s="64"/>
      <c r="D151" s="16"/>
      <c r="E151" s="81"/>
      <c r="F151" s="22"/>
      <c r="G151" s="22"/>
      <c r="H151" s="22"/>
      <c r="I151" s="125"/>
      <c r="J151" s="138"/>
      <c r="K151" s="138"/>
      <c r="L151" s="22"/>
      <c r="M151" s="22"/>
      <c r="N151" s="22"/>
      <c r="O151" s="22"/>
      <c r="P151" s="141"/>
      <c r="Q151" s="138"/>
      <c r="R151" s="22"/>
      <c r="S151" s="13"/>
      <c r="T151" s="13"/>
      <c r="U151" s="5"/>
      <c r="V151" s="26"/>
    </row>
    <row r="152" spans="1:22" customFormat="1" x14ac:dyDescent="0.25">
      <c r="A152" s="28"/>
      <c r="B152" s="29"/>
      <c r="C152" s="64"/>
      <c r="D152" s="16"/>
      <c r="E152" s="81"/>
      <c r="F152" s="22"/>
      <c r="G152" s="22"/>
      <c r="H152" s="22"/>
      <c r="I152" s="125"/>
      <c r="J152" s="138"/>
      <c r="K152" s="138"/>
      <c r="L152" s="22"/>
      <c r="M152" s="22"/>
      <c r="N152" s="22"/>
      <c r="O152" s="22"/>
      <c r="P152" s="141"/>
      <c r="Q152" s="138"/>
      <c r="R152" s="22"/>
      <c r="S152" s="13"/>
      <c r="T152" s="13"/>
      <c r="U152" s="5"/>
      <c r="V152" s="26"/>
    </row>
    <row r="153" spans="1:22" customFormat="1" x14ac:dyDescent="0.25">
      <c r="A153" s="28"/>
      <c r="B153" s="29"/>
      <c r="C153" s="64"/>
      <c r="D153" s="16"/>
      <c r="E153" s="81"/>
      <c r="F153" s="22"/>
      <c r="G153" s="22"/>
      <c r="H153" s="22"/>
      <c r="I153" s="125"/>
      <c r="J153" s="138"/>
      <c r="K153" s="138"/>
      <c r="L153" s="22"/>
      <c r="M153" s="22"/>
      <c r="N153" s="22"/>
      <c r="O153" s="22"/>
      <c r="P153" s="141"/>
      <c r="Q153" s="138"/>
      <c r="R153" s="22"/>
      <c r="S153" s="13"/>
      <c r="T153" s="13"/>
      <c r="U153" s="5"/>
      <c r="V153" s="26"/>
    </row>
    <row r="154" spans="1:22" customFormat="1" x14ac:dyDescent="0.25">
      <c r="A154" s="28"/>
      <c r="B154" s="29"/>
      <c r="C154" s="64"/>
      <c r="D154" s="16"/>
      <c r="E154" s="81"/>
      <c r="F154" s="22"/>
      <c r="G154" s="22"/>
      <c r="H154" s="22"/>
      <c r="I154" s="125"/>
      <c r="J154" s="138"/>
      <c r="K154" s="138"/>
      <c r="L154" s="22"/>
      <c r="M154" s="22"/>
      <c r="N154" s="22"/>
      <c r="O154" s="22"/>
      <c r="P154" s="141"/>
      <c r="Q154" s="138"/>
      <c r="R154" s="22"/>
      <c r="S154" s="13"/>
      <c r="T154" s="13"/>
      <c r="U154" s="5"/>
      <c r="V154" s="26"/>
    </row>
    <row r="155" spans="1:22" customFormat="1" x14ac:dyDescent="0.25">
      <c r="A155" s="28"/>
      <c r="B155" s="29"/>
      <c r="C155" s="64"/>
      <c r="D155" s="16"/>
      <c r="E155" s="81"/>
      <c r="F155" s="22"/>
      <c r="G155" s="22"/>
      <c r="H155" s="22"/>
      <c r="I155" s="125"/>
      <c r="J155" s="138"/>
      <c r="K155" s="138"/>
      <c r="L155" s="22"/>
      <c r="M155" s="22"/>
      <c r="N155" s="22"/>
      <c r="O155" s="22"/>
      <c r="P155" s="141"/>
      <c r="Q155" s="138"/>
      <c r="R155" s="22"/>
      <c r="S155" s="13"/>
      <c r="T155" s="13"/>
      <c r="U155" s="5"/>
      <c r="V155" s="26"/>
    </row>
    <row r="156" spans="1:22" customFormat="1" x14ac:dyDescent="0.25">
      <c r="A156" s="28"/>
      <c r="B156" s="29"/>
      <c r="C156" s="64"/>
      <c r="D156" s="16"/>
      <c r="E156" s="81"/>
      <c r="F156" s="22"/>
      <c r="G156" s="22"/>
      <c r="H156" s="22"/>
      <c r="I156" s="125"/>
      <c r="J156" s="138"/>
      <c r="K156" s="138"/>
      <c r="L156" s="22"/>
      <c r="M156" s="22"/>
      <c r="N156" s="22"/>
      <c r="O156" s="22"/>
      <c r="P156" s="141"/>
      <c r="Q156" s="138"/>
      <c r="R156" s="22"/>
      <c r="S156" s="13"/>
      <c r="T156" s="13"/>
      <c r="U156" s="5"/>
      <c r="V156" s="26"/>
    </row>
    <row r="157" spans="1:22" customFormat="1" x14ac:dyDescent="0.25">
      <c r="A157" s="28"/>
      <c r="B157" s="29"/>
      <c r="C157" s="64"/>
      <c r="D157" s="16"/>
      <c r="E157" s="81"/>
      <c r="F157" s="22"/>
      <c r="G157" s="22"/>
      <c r="H157" s="22"/>
      <c r="I157" s="125"/>
      <c r="J157" s="138"/>
      <c r="K157" s="138"/>
      <c r="L157" s="22"/>
      <c r="M157" s="22"/>
      <c r="N157" s="22"/>
      <c r="O157" s="22"/>
      <c r="P157" s="141"/>
      <c r="Q157" s="138"/>
      <c r="R157" s="22"/>
      <c r="S157" s="13"/>
      <c r="T157" s="13"/>
      <c r="U157" s="5"/>
      <c r="V157" s="26"/>
    </row>
    <row r="158" spans="1:22" customFormat="1" x14ac:dyDescent="0.25">
      <c r="A158" s="28"/>
      <c r="B158" s="29"/>
      <c r="C158" s="64"/>
      <c r="D158" s="16"/>
      <c r="E158" s="81"/>
      <c r="F158" s="22"/>
      <c r="G158" s="22"/>
      <c r="H158" s="22"/>
      <c r="I158" s="125"/>
      <c r="J158" s="138"/>
      <c r="K158" s="138"/>
      <c r="L158" s="22"/>
      <c r="M158" s="22"/>
      <c r="N158" s="22"/>
      <c r="O158" s="22"/>
      <c r="P158" s="141"/>
      <c r="Q158" s="138"/>
      <c r="R158" s="22"/>
      <c r="S158" s="13"/>
      <c r="T158" s="13"/>
      <c r="U158" s="5"/>
      <c r="V158" s="26"/>
    </row>
    <row r="159" spans="1:22" customFormat="1" x14ac:dyDescent="0.25">
      <c r="A159" s="28"/>
      <c r="B159" s="29"/>
      <c r="C159" s="64"/>
      <c r="D159" s="16"/>
      <c r="E159" s="81"/>
      <c r="F159" s="22"/>
      <c r="G159" s="22"/>
      <c r="H159" s="22"/>
      <c r="I159" s="125"/>
      <c r="J159" s="138"/>
      <c r="K159" s="138"/>
      <c r="L159" s="22"/>
      <c r="M159" s="22"/>
      <c r="N159" s="22"/>
      <c r="O159" s="22"/>
      <c r="P159" s="141"/>
      <c r="Q159" s="138"/>
      <c r="R159" s="22"/>
      <c r="S159" s="13"/>
      <c r="T159" s="13"/>
      <c r="U159" s="5"/>
      <c r="V159" s="26"/>
    </row>
    <row r="160" spans="1:22" customFormat="1" x14ac:dyDescent="0.25">
      <c r="A160" s="28"/>
      <c r="B160" s="29"/>
      <c r="C160" s="64"/>
      <c r="D160" s="16"/>
      <c r="E160" s="81"/>
      <c r="F160" s="22"/>
      <c r="G160" s="22"/>
      <c r="H160" s="22"/>
      <c r="I160" s="141"/>
      <c r="J160" s="138"/>
      <c r="K160" s="138"/>
      <c r="L160" s="22"/>
      <c r="M160" s="22"/>
      <c r="N160" s="22"/>
      <c r="O160" s="22"/>
      <c r="P160" s="141"/>
      <c r="Q160" s="138"/>
      <c r="R160" s="22"/>
      <c r="S160" s="13"/>
      <c r="T160" s="13"/>
      <c r="U160" s="5"/>
      <c r="V160" s="26"/>
    </row>
    <row r="161" spans="1:22" customFormat="1" x14ac:dyDescent="0.25">
      <c r="A161" s="28"/>
      <c r="B161" s="29"/>
      <c r="C161" s="64"/>
      <c r="D161" s="16"/>
      <c r="E161" s="81"/>
      <c r="F161" s="22"/>
      <c r="G161" s="22"/>
      <c r="H161" s="22"/>
      <c r="I161" s="141"/>
      <c r="J161" s="138"/>
      <c r="K161" s="138"/>
      <c r="L161" s="22"/>
      <c r="M161" s="22"/>
      <c r="N161" s="22"/>
      <c r="O161" s="22"/>
      <c r="P161" s="141"/>
      <c r="Q161" s="138"/>
      <c r="R161" s="22"/>
      <c r="S161" s="13"/>
      <c r="T161" s="13"/>
      <c r="U161" s="5"/>
      <c r="V161" s="26"/>
    </row>
    <row r="162" spans="1:22" customFormat="1" x14ac:dyDescent="0.25">
      <c r="A162" s="28"/>
      <c r="B162" s="29"/>
      <c r="C162" s="64"/>
      <c r="D162" s="16"/>
      <c r="E162" s="81"/>
      <c r="F162" s="22"/>
      <c r="G162" s="22"/>
      <c r="H162" s="22"/>
      <c r="I162" s="141"/>
      <c r="J162" s="138"/>
      <c r="K162" s="138"/>
      <c r="L162" s="22"/>
      <c r="M162" s="22"/>
      <c r="N162" s="22"/>
      <c r="O162" s="22"/>
      <c r="P162" s="141"/>
      <c r="Q162" s="138"/>
      <c r="R162" s="22"/>
      <c r="S162" s="13"/>
      <c r="T162" s="13"/>
      <c r="U162" s="5"/>
      <c r="V162" s="26"/>
    </row>
    <row r="163" spans="1:22" customFormat="1" x14ac:dyDescent="0.25">
      <c r="A163" s="28"/>
      <c r="B163" s="29"/>
      <c r="C163" s="64"/>
      <c r="D163" s="16"/>
      <c r="E163" s="81"/>
      <c r="F163" s="22"/>
      <c r="G163" s="22"/>
      <c r="H163" s="22"/>
      <c r="I163" s="141"/>
      <c r="J163" s="138"/>
      <c r="K163" s="138"/>
      <c r="L163" s="22"/>
      <c r="M163" s="22"/>
      <c r="N163" s="22"/>
      <c r="O163" s="22"/>
      <c r="P163" s="141"/>
      <c r="Q163" s="138"/>
      <c r="R163" s="22"/>
      <c r="S163" s="13"/>
      <c r="T163" s="13"/>
      <c r="U163" s="5"/>
      <c r="V163" s="26"/>
    </row>
    <row r="164" spans="1:22" customFormat="1" x14ac:dyDescent="0.25">
      <c r="A164" s="28"/>
      <c r="B164" s="29"/>
      <c r="C164" s="64"/>
      <c r="D164" s="16"/>
      <c r="E164" s="81"/>
      <c r="F164" s="22"/>
      <c r="G164" s="22"/>
      <c r="H164" s="22"/>
      <c r="I164" s="141"/>
      <c r="J164" s="138"/>
      <c r="K164" s="138"/>
      <c r="L164" s="22"/>
      <c r="M164" s="22"/>
      <c r="N164" s="22"/>
      <c r="O164" s="22"/>
      <c r="P164" s="141"/>
      <c r="Q164" s="138"/>
      <c r="R164" s="22"/>
      <c r="S164" s="13"/>
      <c r="T164" s="13"/>
      <c r="U164" s="5"/>
      <c r="V164" s="26"/>
    </row>
    <row r="165" spans="1:22" customFormat="1" x14ac:dyDescent="0.25">
      <c r="A165" s="28"/>
      <c r="B165" s="29"/>
      <c r="C165" s="64"/>
      <c r="D165" s="16"/>
      <c r="E165" s="81"/>
      <c r="F165" s="22"/>
      <c r="G165" s="22"/>
      <c r="H165" s="22"/>
      <c r="I165" s="141"/>
      <c r="J165" s="138"/>
      <c r="K165" s="138"/>
      <c r="L165" s="22"/>
      <c r="M165" s="22"/>
      <c r="N165" s="22"/>
      <c r="O165" s="22"/>
      <c r="P165" s="141"/>
      <c r="Q165" s="138"/>
      <c r="R165" s="22"/>
      <c r="S165" s="13"/>
      <c r="T165" s="13"/>
      <c r="U165" s="5"/>
      <c r="V165" s="26"/>
    </row>
    <row r="166" spans="1:22" customFormat="1" x14ac:dyDescent="0.25">
      <c r="A166" s="28"/>
      <c r="B166" s="29"/>
      <c r="C166" s="64"/>
      <c r="D166" s="16"/>
      <c r="E166" s="81"/>
      <c r="F166" s="22"/>
      <c r="G166" s="22"/>
      <c r="H166" s="22"/>
      <c r="I166" s="141"/>
      <c r="J166" s="138"/>
      <c r="K166" s="138"/>
      <c r="L166" s="22"/>
      <c r="M166" s="22"/>
      <c r="N166" s="22"/>
      <c r="O166" s="22"/>
      <c r="P166" s="141"/>
      <c r="Q166" s="138"/>
      <c r="R166" s="22"/>
      <c r="S166" s="13"/>
      <c r="T166" s="13"/>
      <c r="U166" s="5"/>
      <c r="V166" s="26"/>
    </row>
    <row r="167" spans="1:22" customFormat="1" x14ac:dyDescent="0.25">
      <c r="A167" s="28"/>
      <c r="B167" s="29"/>
      <c r="C167" s="64"/>
      <c r="D167" s="16"/>
      <c r="E167" s="81"/>
      <c r="F167" s="22"/>
      <c r="G167" s="22"/>
      <c r="H167" s="22"/>
      <c r="I167" s="141"/>
      <c r="J167" s="138"/>
      <c r="K167" s="138"/>
      <c r="L167" s="22"/>
      <c r="M167" s="22"/>
      <c r="N167" s="22"/>
      <c r="O167" s="22"/>
      <c r="P167" s="141"/>
      <c r="Q167" s="138"/>
      <c r="R167" s="22"/>
      <c r="S167" s="13"/>
      <c r="T167" s="13"/>
      <c r="U167" s="5"/>
      <c r="V167" s="26"/>
    </row>
    <row r="168" spans="1:22" customFormat="1" x14ac:dyDescent="0.25">
      <c r="A168" s="28"/>
      <c r="B168" s="29"/>
      <c r="C168" s="64"/>
      <c r="D168" s="16"/>
      <c r="E168" s="81"/>
      <c r="F168" s="22"/>
      <c r="G168" s="22"/>
      <c r="H168" s="22"/>
      <c r="I168" s="141"/>
      <c r="J168" s="138"/>
      <c r="K168" s="138"/>
      <c r="L168" s="22"/>
      <c r="M168" s="22"/>
      <c r="N168" s="22"/>
      <c r="O168" s="22"/>
      <c r="P168" s="141"/>
      <c r="Q168" s="138"/>
      <c r="R168" s="22"/>
      <c r="S168" s="13"/>
      <c r="T168" s="13"/>
      <c r="U168" s="5"/>
      <c r="V168" s="26"/>
    </row>
    <row r="169" spans="1:22" customFormat="1" x14ac:dyDescent="0.25">
      <c r="A169" s="28"/>
      <c r="B169" s="29"/>
      <c r="C169" s="64"/>
      <c r="D169" s="16"/>
      <c r="E169" s="81"/>
      <c r="F169" s="22"/>
      <c r="G169" s="22"/>
      <c r="H169" s="22"/>
      <c r="I169" s="141"/>
      <c r="J169" s="138"/>
      <c r="K169" s="138"/>
      <c r="L169" s="22"/>
      <c r="M169" s="22"/>
      <c r="N169" s="22"/>
      <c r="O169" s="22"/>
      <c r="P169" s="141"/>
      <c r="Q169" s="138"/>
      <c r="R169" s="22"/>
      <c r="S169" s="13"/>
      <c r="T169" s="13"/>
      <c r="U169" s="5"/>
      <c r="V169" s="26"/>
    </row>
    <row r="170" spans="1:22" customFormat="1" x14ac:dyDescent="0.25">
      <c r="A170" s="28"/>
      <c r="B170" s="29"/>
      <c r="C170" s="64"/>
      <c r="D170" s="16"/>
      <c r="E170" s="81"/>
      <c r="F170" s="22"/>
      <c r="G170" s="22"/>
      <c r="H170" s="22"/>
      <c r="I170" s="141"/>
      <c r="J170" s="138"/>
      <c r="K170" s="138"/>
      <c r="L170" s="22"/>
      <c r="M170" s="22"/>
      <c r="N170" s="22"/>
      <c r="O170" s="22"/>
      <c r="P170" s="141"/>
      <c r="Q170" s="138"/>
      <c r="R170" s="22"/>
      <c r="S170" s="13"/>
      <c r="T170" s="13"/>
      <c r="U170" s="5"/>
      <c r="V170" s="26"/>
    </row>
    <row r="171" spans="1:22" customFormat="1" x14ac:dyDescent="0.25">
      <c r="A171" s="28"/>
      <c r="B171" s="29"/>
      <c r="C171" s="64"/>
      <c r="D171" s="16"/>
      <c r="E171" s="81"/>
      <c r="F171" s="22"/>
      <c r="G171" s="22"/>
      <c r="H171" s="22"/>
      <c r="I171" s="141"/>
      <c r="J171" s="138"/>
      <c r="K171" s="138"/>
      <c r="L171" s="22"/>
      <c r="M171" s="22"/>
      <c r="N171" s="22"/>
      <c r="O171" s="22"/>
      <c r="P171" s="141"/>
      <c r="Q171" s="138"/>
      <c r="R171" s="22"/>
      <c r="S171" s="13"/>
      <c r="T171" s="13"/>
      <c r="U171" s="5"/>
      <c r="V171" s="26"/>
    </row>
    <row r="172" spans="1:22" customFormat="1" x14ac:dyDescent="0.25">
      <c r="A172" s="28"/>
      <c r="B172" s="29"/>
      <c r="C172" s="64"/>
      <c r="D172" s="16"/>
      <c r="E172" s="81"/>
      <c r="F172" s="22"/>
      <c r="G172" s="22"/>
      <c r="H172" s="22"/>
      <c r="I172" s="141"/>
      <c r="J172" s="138"/>
      <c r="K172" s="138"/>
      <c r="L172" s="22"/>
      <c r="M172" s="22"/>
      <c r="N172" s="22"/>
      <c r="O172" s="22"/>
      <c r="P172" s="141"/>
      <c r="Q172" s="138"/>
      <c r="R172" s="22"/>
      <c r="S172" s="13"/>
      <c r="T172" s="13"/>
      <c r="U172" s="5"/>
      <c r="V172" s="26"/>
    </row>
    <row r="173" spans="1:22" customFormat="1" x14ac:dyDescent="0.25">
      <c r="A173" s="28"/>
      <c r="B173" s="29"/>
      <c r="C173" s="64"/>
      <c r="D173" s="16"/>
      <c r="E173" s="81"/>
      <c r="F173" s="22"/>
      <c r="G173" s="22"/>
      <c r="H173" s="22"/>
      <c r="I173" s="141"/>
      <c r="J173" s="138"/>
      <c r="K173" s="138"/>
      <c r="L173" s="22"/>
      <c r="M173" s="22"/>
      <c r="N173" s="22"/>
      <c r="O173" s="22"/>
      <c r="P173" s="141"/>
      <c r="Q173" s="138"/>
      <c r="R173" s="22"/>
      <c r="S173" s="13"/>
      <c r="T173" s="13"/>
      <c r="U173" s="5"/>
      <c r="V173" s="26"/>
    </row>
    <row r="174" spans="1:22" customFormat="1" x14ac:dyDescent="0.25">
      <c r="A174" s="28"/>
      <c r="B174" s="29"/>
      <c r="C174" s="64"/>
      <c r="D174" s="16"/>
      <c r="E174" s="81"/>
      <c r="F174" s="22"/>
      <c r="G174" s="22"/>
      <c r="H174" s="22"/>
      <c r="I174" s="141"/>
      <c r="J174" s="138"/>
      <c r="K174" s="138"/>
      <c r="L174" s="22"/>
      <c r="M174" s="22"/>
      <c r="N174" s="22"/>
      <c r="O174" s="22"/>
      <c r="P174" s="141"/>
      <c r="Q174" s="138"/>
      <c r="R174" s="22"/>
      <c r="S174" s="13"/>
      <c r="T174" s="13"/>
      <c r="U174" s="5"/>
      <c r="V174" s="26"/>
    </row>
    <row r="175" spans="1:22" customFormat="1" x14ac:dyDescent="0.25">
      <c r="A175" s="28"/>
      <c r="B175" s="29"/>
      <c r="C175" s="64"/>
      <c r="D175" s="16"/>
      <c r="E175" s="81"/>
      <c r="F175" s="22"/>
      <c r="G175" s="22"/>
      <c r="H175" s="22"/>
      <c r="I175" s="141"/>
      <c r="J175" s="138"/>
      <c r="K175" s="138"/>
      <c r="L175" s="22"/>
      <c r="M175" s="22"/>
      <c r="N175" s="22"/>
      <c r="O175" s="22"/>
      <c r="P175" s="141"/>
      <c r="Q175" s="138"/>
      <c r="R175" s="22"/>
      <c r="S175" s="13"/>
      <c r="T175" s="13"/>
      <c r="U175" s="5"/>
      <c r="V175" s="26"/>
    </row>
    <row r="176" spans="1:22" customFormat="1" x14ac:dyDescent="0.25">
      <c r="A176" s="28"/>
      <c r="B176" s="29"/>
      <c r="C176" s="64"/>
      <c r="D176" s="16"/>
      <c r="E176" s="81"/>
      <c r="F176" s="22"/>
      <c r="G176" s="22"/>
      <c r="H176" s="22"/>
      <c r="I176" s="141"/>
      <c r="J176" s="138"/>
      <c r="K176" s="138"/>
      <c r="L176" s="22"/>
      <c r="M176" s="22"/>
      <c r="N176" s="22"/>
      <c r="O176" s="22"/>
      <c r="P176" s="141"/>
      <c r="Q176" s="138"/>
      <c r="R176" s="22"/>
      <c r="S176" s="13"/>
      <c r="T176" s="13"/>
      <c r="U176" s="5"/>
      <c r="V176" s="26"/>
    </row>
    <row r="177" spans="1:22" customFormat="1" x14ac:dyDescent="0.25">
      <c r="A177" s="28"/>
      <c r="B177" s="29"/>
      <c r="C177" s="64"/>
      <c r="D177" s="16"/>
      <c r="E177" s="81"/>
      <c r="F177" s="22"/>
      <c r="G177" s="22"/>
      <c r="H177" s="22"/>
      <c r="I177" s="141"/>
      <c r="J177" s="138"/>
      <c r="K177" s="138"/>
      <c r="L177" s="22"/>
      <c r="M177" s="22"/>
      <c r="N177" s="22"/>
      <c r="O177" s="22"/>
      <c r="P177" s="141"/>
      <c r="Q177" s="138"/>
      <c r="R177" s="22"/>
      <c r="S177" s="13"/>
      <c r="T177" s="13"/>
      <c r="U177" s="5"/>
      <c r="V177" s="26"/>
    </row>
    <row r="178" spans="1:22" customFormat="1" x14ac:dyDescent="0.25">
      <c r="A178" s="28"/>
      <c r="B178" s="29"/>
      <c r="C178" s="64"/>
      <c r="D178" s="16"/>
      <c r="E178" s="81"/>
      <c r="F178" s="22"/>
      <c r="G178" s="22"/>
      <c r="H178" s="22"/>
      <c r="I178" s="141"/>
      <c r="J178" s="138"/>
      <c r="K178" s="138"/>
      <c r="L178" s="22"/>
      <c r="M178" s="22"/>
      <c r="N178" s="22"/>
      <c r="O178" s="22"/>
      <c r="P178" s="141"/>
      <c r="Q178" s="138"/>
      <c r="R178" s="22"/>
      <c r="S178" s="13"/>
      <c r="T178" s="13"/>
      <c r="U178" s="5"/>
      <c r="V178" s="26"/>
    </row>
    <row r="179" spans="1:22" customFormat="1" x14ac:dyDescent="0.25">
      <c r="A179" s="28"/>
      <c r="B179" s="29"/>
      <c r="C179" s="64"/>
      <c r="D179" s="16"/>
      <c r="E179" s="81"/>
      <c r="F179" s="22"/>
      <c r="G179" s="22"/>
      <c r="H179" s="22"/>
      <c r="I179" s="141"/>
      <c r="J179" s="138"/>
      <c r="K179" s="138"/>
      <c r="L179" s="22"/>
      <c r="M179" s="22"/>
      <c r="N179" s="22"/>
      <c r="O179" s="22"/>
      <c r="P179" s="141"/>
      <c r="Q179" s="138"/>
      <c r="R179" s="22"/>
      <c r="S179" s="13"/>
      <c r="T179" s="13"/>
      <c r="U179" s="5"/>
      <c r="V179" s="26"/>
    </row>
    <row r="180" spans="1:22" customFormat="1" x14ac:dyDescent="0.25">
      <c r="A180" s="28"/>
      <c r="B180" s="29"/>
      <c r="C180" s="64"/>
      <c r="D180" s="16"/>
      <c r="E180" s="81"/>
      <c r="F180" s="22"/>
      <c r="G180" s="22"/>
      <c r="H180" s="22"/>
      <c r="I180" s="141"/>
      <c r="J180" s="138"/>
      <c r="K180" s="138"/>
      <c r="L180" s="22"/>
      <c r="M180" s="22"/>
      <c r="N180" s="22"/>
      <c r="O180" s="22"/>
      <c r="P180" s="141"/>
      <c r="Q180" s="138"/>
      <c r="R180" s="22"/>
      <c r="S180" s="13"/>
      <c r="T180" s="13"/>
      <c r="U180" s="5"/>
      <c r="V180" s="26"/>
    </row>
    <row r="181" spans="1:22" customFormat="1" x14ac:dyDescent="0.25">
      <c r="A181" s="28"/>
      <c r="B181" s="29"/>
      <c r="C181" s="64"/>
      <c r="D181" s="16"/>
      <c r="E181" s="81"/>
      <c r="F181" s="22"/>
      <c r="G181" s="22"/>
      <c r="H181" s="22"/>
      <c r="I181" s="141"/>
      <c r="J181" s="138"/>
      <c r="K181" s="138"/>
      <c r="L181" s="22"/>
      <c r="M181" s="22"/>
      <c r="N181" s="22"/>
      <c r="O181" s="22"/>
      <c r="P181" s="141"/>
      <c r="Q181" s="138"/>
      <c r="R181" s="22"/>
      <c r="S181" s="13"/>
      <c r="T181" s="13"/>
      <c r="U181" s="5"/>
      <c r="V181" s="26"/>
    </row>
    <row r="182" spans="1:22" customFormat="1" x14ac:dyDescent="0.25">
      <c r="A182" s="28"/>
      <c r="B182" s="29"/>
      <c r="C182" s="64"/>
      <c r="D182" s="16"/>
      <c r="E182" s="81"/>
      <c r="F182" s="22"/>
      <c r="G182" s="22"/>
      <c r="H182" s="22"/>
      <c r="I182" s="141"/>
      <c r="J182" s="138"/>
      <c r="K182" s="138"/>
      <c r="L182" s="22"/>
      <c r="M182" s="22"/>
      <c r="N182" s="22"/>
      <c r="O182" s="22"/>
      <c r="P182" s="141"/>
      <c r="Q182" s="138"/>
      <c r="R182" s="22"/>
      <c r="S182" s="13"/>
      <c r="T182" s="13"/>
      <c r="U182" s="5"/>
      <c r="V182" s="26"/>
    </row>
    <row r="183" spans="1:22" customFormat="1" x14ac:dyDescent="0.25">
      <c r="A183" s="28"/>
      <c r="B183" s="29"/>
      <c r="C183" s="64"/>
      <c r="D183" s="16"/>
      <c r="E183" s="81"/>
      <c r="F183" s="22"/>
      <c r="G183" s="22"/>
      <c r="H183" s="22"/>
      <c r="I183" s="141"/>
      <c r="J183" s="138"/>
      <c r="K183" s="138"/>
      <c r="L183" s="22"/>
      <c r="M183" s="22"/>
      <c r="N183" s="22"/>
      <c r="O183" s="22"/>
      <c r="P183" s="141"/>
      <c r="Q183" s="138"/>
      <c r="R183" s="22"/>
      <c r="S183" s="13"/>
      <c r="T183" s="13"/>
      <c r="U183" s="5"/>
      <c r="V183" s="26"/>
    </row>
    <row r="184" spans="1:22" customFormat="1" x14ac:dyDescent="0.25">
      <c r="A184" s="28"/>
      <c r="B184" s="29"/>
      <c r="C184" s="64"/>
      <c r="D184" s="16"/>
      <c r="E184" s="81"/>
      <c r="F184" s="22"/>
      <c r="G184" s="22"/>
      <c r="H184" s="22"/>
      <c r="I184" s="141"/>
      <c r="J184" s="138"/>
      <c r="K184" s="138"/>
      <c r="L184" s="22"/>
      <c r="M184" s="22"/>
      <c r="N184" s="22"/>
      <c r="O184" s="22"/>
      <c r="P184" s="141"/>
      <c r="Q184" s="138"/>
      <c r="R184" s="22"/>
      <c r="S184" s="13"/>
      <c r="T184" s="13"/>
      <c r="U184" s="5"/>
      <c r="V184" s="26"/>
    </row>
    <row r="185" spans="1:22" customFormat="1" x14ac:dyDescent="0.25">
      <c r="A185" s="28"/>
      <c r="B185" s="29"/>
      <c r="C185" s="64"/>
      <c r="D185" s="16"/>
      <c r="E185" s="81"/>
      <c r="F185" s="22"/>
      <c r="G185" s="22"/>
      <c r="H185" s="22"/>
      <c r="I185" s="141"/>
      <c r="J185" s="138"/>
      <c r="K185" s="138"/>
      <c r="L185" s="22"/>
      <c r="M185" s="22"/>
      <c r="N185" s="22"/>
      <c r="O185" s="22"/>
      <c r="P185" s="141"/>
      <c r="Q185" s="138"/>
      <c r="R185" s="22"/>
      <c r="S185" s="13"/>
      <c r="T185" s="13"/>
      <c r="U185" s="5"/>
      <c r="V185" s="26"/>
    </row>
    <row r="186" spans="1:22" customFormat="1" x14ac:dyDescent="0.25">
      <c r="A186" s="28"/>
      <c r="B186" s="29"/>
      <c r="C186" s="64"/>
      <c r="D186" s="16"/>
      <c r="E186" s="81"/>
      <c r="F186" s="22"/>
      <c r="G186" s="22"/>
      <c r="H186" s="22"/>
      <c r="I186" s="141"/>
      <c r="J186" s="138"/>
      <c r="K186" s="138"/>
      <c r="L186" s="22"/>
      <c r="M186" s="22"/>
      <c r="N186" s="22"/>
      <c r="O186" s="22"/>
      <c r="P186" s="141"/>
      <c r="Q186" s="138"/>
      <c r="R186" s="22"/>
      <c r="S186" s="13"/>
      <c r="T186" s="13"/>
      <c r="U186" s="5"/>
      <c r="V186" s="26"/>
    </row>
    <row r="187" spans="1:22" customFormat="1" ht="15.75" thickBot="1" x14ac:dyDescent="0.3">
      <c r="A187" s="31"/>
      <c r="B187" s="32"/>
      <c r="C187" s="65"/>
      <c r="D187" s="18"/>
      <c r="E187" s="95"/>
      <c r="F187" s="23"/>
      <c r="G187" s="23"/>
      <c r="H187" s="23"/>
      <c r="I187" s="142"/>
      <c r="J187" s="139"/>
      <c r="K187" s="139"/>
      <c r="L187" s="23"/>
      <c r="M187" s="23"/>
      <c r="N187" s="23"/>
      <c r="O187" s="23"/>
      <c r="P187" s="142"/>
      <c r="Q187" s="139"/>
      <c r="R187" s="23"/>
      <c r="S187" s="14"/>
      <c r="T187" s="14"/>
      <c r="U187" s="6"/>
      <c r="V187" s="25"/>
    </row>
    <row r="188" spans="1:22" customFormat="1" x14ac:dyDescent="0.25">
      <c r="C188" s="41"/>
      <c r="D188" s="1"/>
      <c r="E188" s="10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1"/>
      <c r="V188" s="1"/>
    </row>
  </sheetData>
  <sortState ref="A9:H133">
    <sortCondition ref="A9"/>
  </sortState>
  <mergeCells count="2">
    <mergeCell ref="A2:V2"/>
    <mergeCell ref="A4:V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8"/>
  <sheetViews>
    <sheetView zoomScaleNormal="100" workbookViewId="0">
      <selection activeCell="D10" sqref="D1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6" style="41" bestFit="1" customWidth="1"/>
    <col min="4" max="16" width="10.7109375" style="1" customWidth="1"/>
    <col min="17" max="17" width="6.7109375" style="1" customWidth="1"/>
    <col min="18" max="21" width="10.7109375" style="1" bestFit="1" customWidth="1"/>
    <col min="22" max="22" width="15.7109375" style="1" customWidth="1"/>
    <col min="23" max="26" width="9.1406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4" spans="1:25" ht="22.5" x14ac:dyDescent="0.3">
      <c r="A4" s="152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5" ht="15.75" thickBot="1" x14ac:dyDescent="0.3"/>
    <row r="6" spans="1:25" x14ac:dyDescent="0.25">
      <c r="A6" s="9" t="s">
        <v>1</v>
      </c>
      <c r="B6" s="2" t="s">
        <v>2</v>
      </c>
      <c r="C6" s="39" t="s">
        <v>7</v>
      </c>
      <c r="D6" s="91">
        <f>'Net H'!D6</f>
        <v>42477</v>
      </c>
      <c r="E6" s="91">
        <f>'Net H'!E6</f>
        <v>42484</v>
      </c>
      <c r="F6" s="91">
        <f>'Net H'!F6</f>
        <v>42490</v>
      </c>
      <c r="G6" s="91">
        <f>'Net H'!G6</f>
        <v>42498</v>
      </c>
      <c r="H6" s="91">
        <f>'Net H'!H6</f>
        <v>42512</v>
      </c>
      <c r="I6" s="91">
        <f>'Net H'!I6</f>
        <v>42532</v>
      </c>
      <c r="J6" s="91">
        <f>'Net H'!J6</f>
        <v>42533</v>
      </c>
      <c r="K6" s="91">
        <f>'Net H'!K6</f>
        <v>42539</v>
      </c>
      <c r="L6" s="91">
        <f>'Net H'!L6</f>
        <v>42540</v>
      </c>
      <c r="M6" s="91">
        <v>42546</v>
      </c>
      <c r="N6" s="91">
        <v>42547</v>
      </c>
      <c r="O6" s="91">
        <f>'Net H'!O6</f>
        <v>42554</v>
      </c>
      <c r="P6" s="91">
        <f>'Net H'!P6</f>
        <v>42561</v>
      </c>
      <c r="Q6" s="91" t="str">
        <f>'Net H'!Q6</f>
        <v>GPCA</v>
      </c>
      <c r="R6" s="91">
        <f>'Net H'!R6</f>
        <v>42631</v>
      </c>
      <c r="S6" s="91">
        <f>'Net H'!S6</f>
        <v>42638</v>
      </c>
      <c r="T6" s="91">
        <f>'Net H'!T6</f>
        <v>42652</v>
      </c>
      <c r="U6" s="91">
        <f>'Net H'!U6</f>
        <v>42659</v>
      </c>
      <c r="V6" s="24" t="s">
        <v>7</v>
      </c>
    </row>
    <row r="7" spans="1:25" ht="15.75" thickBot="1" x14ac:dyDescent="0.3">
      <c r="A7" s="10"/>
      <c r="B7" s="7"/>
      <c r="C7" s="40"/>
      <c r="D7" s="97" t="str">
        <f>IF('Net H'!D7="","",'Net H'!D7)</f>
        <v/>
      </c>
      <c r="E7" s="98" t="str">
        <f>IF('Net H'!E7="","",'Net H'!E7)</f>
        <v>MAJEUR</v>
      </c>
      <c r="F7" s="98" t="str">
        <f>IF('Net H'!F7="","",'Net H'!F7)</f>
        <v/>
      </c>
      <c r="G7" s="98" t="str">
        <f>IF('Net H'!G7="","",'Net H'!G7)</f>
        <v>MAJEUR</v>
      </c>
      <c r="H7" s="96" t="str">
        <f>IF('Net H'!H7="","",'Net H'!H7)</f>
        <v/>
      </c>
      <c r="I7" s="127" t="str">
        <f>IF('Net H'!I7="","",'Net H'!I7)</f>
        <v/>
      </c>
      <c r="J7" s="129" t="str">
        <f>IF('Net H'!J7="","",'Net H'!J7)</f>
        <v>Reportée</v>
      </c>
      <c r="K7" s="130" t="str">
        <f>IF('Net H'!K7="","",'Net H'!K7)</f>
        <v>Reportée</v>
      </c>
      <c r="L7" s="96" t="str">
        <f>IF('Net H'!L7="","",'Net H'!L7)</f>
        <v>MAJEUR</v>
      </c>
      <c r="M7" s="96"/>
      <c r="N7" s="96" t="str">
        <f>IF('Net H'!N7="","",'Net H'!N7)</f>
        <v/>
      </c>
      <c r="O7" s="96" t="str">
        <f>IF('Net H'!O7="","",'Net H'!O7)</f>
        <v/>
      </c>
      <c r="P7" s="146" t="str">
        <f>IF('Net H'!P7="","",'Net H'!P7)</f>
        <v/>
      </c>
      <c r="Q7" s="96" t="str">
        <f>IF('Net H'!Q7="","",'Net H'!Q7)</f>
        <v>XXXXX</v>
      </c>
      <c r="R7" s="99" t="str">
        <f>IF('Net H'!R7="","",'Net H'!R7)</f>
        <v>MAJEUR</v>
      </c>
      <c r="S7" s="98" t="str">
        <f>IF('Net H'!S7="","",'Net H'!S7)</f>
        <v/>
      </c>
      <c r="T7" s="96" t="str">
        <f>IF('Net H'!T7="","",'Net H'!T7)</f>
        <v/>
      </c>
      <c r="U7" s="95" t="str">
        <f>IF('Net H'!U7="","",'Net H'!U7)</f>
        <v>MAJEUR</v>
      </c>
      <c r="V7" s="25"/>
    </row>
    <row r="8" spans="1:25" x14ac:dyDescent="0.25">
      <c r="A8" s="27"/>
      <c r="B8" s="66"/>
      <c r="C8" s="42"/>
      <c r="D8" s="15"/>
      <c r="E8" s="102"/>
      <c r="F8" s="12"/>
      <c r="G8" s="21"/>
      <c r="H8" s="21"/>
      <c r="I8" s="123"/>
      <c r="J8" s="140"/>
      <c r="K8" s="140"/>
      <c r="L8" s="21"/>
      <c r="M8" s="21"/>
      <c r="N8" s="21"/>
      <c r="O8" s="21"/>
      <c r="P8" s="144"/>
      <c r="Q8" s="133"/>
      <c r="R8" s="72"/>
      <c r="S8" s="72"/>
      <c r="T8" s="72"/>
      <c r="U8" s="81"/>
      <c r="V8" s="26"/>
    </row>
    <row r="9" spans="1:25" x14ac:dyDescent="0.25">
      <c r="A9" s="33" t="s">
        <v>152</v>
      </c>
      <c r="B9" s="34" t="s">
        <v>154</v>
      </c>
      <c r="C9" s="43">
        <f t="shared" ref="C9:C42" si="0">V9</f>
        <v>15</v>
      </c>
      <c r="D9" s="16"/>
      <c r="E9" s="81"/>
      <c r="F9" s="13"/>
      <c r="G9" s="22">
        <v>8</v>
      </c>
      <c r="H9" s="22"/>
      <c r="I9" s="125"/>
      <c r="J9" s="138"/>
      <c r="K9" s="138"/>
      <c r="L9" s="22">
        <v>7</v>
      </c>
      <c r="M9" s="22"/>
      <c r="N9" s="22"/>
      <c r="O9" s="22"/>
      <c r="P9" s="141"/>
      <c r="Q9" s="138"/>
      <c r="R9" s="22"/>
      <c r="S9" s="22"/>
      <c r="T9" s="22"/>
      <c r="U9" s="13"/>
      <c r="V9" s="26">
        <f t="shared" ref="V9:V42" si="1">SUM(D9:U9)</f>
        <v>15</v>
      </c>
      <c r="W9" s="1">
        <f t="shared" ref="W9:W53" si="2">RANK(V9,$V$9:$V$67,0)</f>
        <v>5</v>
      </c>
      <c r="X9" s="90" t="str">
        <f t="shared" ref="X9:X44" si="3">B9</f>
        <v>Stephanie</v>
      </c>
      <c r="Y9" s="90" t="str">
        <f t="shared" ref="Y9:Y44" si="4">A9</f>
        <v>ASSAUD</v>
      </c>
    </row>
    <row r="10" spans="1:25" x14ac:dyDescent="0.25">
      <c r="A10" s="33" t="s">
        <v>308</v>
      </c>
      <c r="B10" s="34" t="s">
        <v>309</v>
      </c>
      <c r="C10" s="43">
        <f t="shared" si="0"/>
        <v>1</v>
      </c>
      <c r="D10" s="16"/>
      <c r="E10" s="81"/>
      <c r="F10" s="13"/>
      <c r="G10" s="22"/>
      <c r="H10" s="22"/>
      <c r="I10" s="125"/>
      <c r="J10" s="138"/>
      <c r="K10" s="138"/>
      <c r="L10" s="22"/>
      <c r="M10" s="22"/>
      <c r="N10" s="22"/>
      <c r="O10" s="22"/>
      <c r="P10" s="141"/>
      <c r="Q10" s="138"/>
      <c r="R10" s="22">
        <v>1</v>
      </c>
      <c r="S10" s="22"/>
      <c r="T10" s="22"/>
      <c r="U10" s="13"/>
      <c r="V10" s="26">
        <f t="shared" ref="V10" si="5">SUM(D10:U10)</f>
        <v>1</v>
      </c>
      <c r="W10" s="1">
        <f t="shared" ref="W10" si="6">RANK(V10,$V$9:$V$67,0)</f>
        <v>31</v>
      </c>
      <c r="X10" s="90" t="str">
        <f t="shared" ref="X10" si="7">B10</f>
        <v>Muriel</v>
      </c>
      <c r="Y10" s="90" t="str">
        <f t="shared" ref="Y10" si="8">A10</f>
        <v>AUPERIN</v>
      </c>
    </row>
    <row r="11" spans="1:25" x14ac:dyDescent="0.25">
      <c r="A11" s="33" t="s">
        <v>145</v>
      </c>
      <c r="B11" s="34" t="s">
        <v>218</v>
      </c>
      <c r="C11" s="43">
        <f t="shared" si="0"/>
        <v>5</v>
      </c>
      <c r="D11" s="16">
        <v>1</v>
      </c>
      <c r="E11" s="81"/>
      <c r="F11" s="13"/>
      <c r="G11" s="22"/>
      <c r="H11" s="22"/>
      <c r="I11" s="125"/>
      <c r="J11" s="138"/>
      <c r="K11" s="138"/>
      <c r="L11" s="22">
        <v>1</v>
      </c>
      <c r="M11" s="22"/>
      <c r="N11" s="22"/>
      <c r="O11" s="22">
        <v>3</v>
      </c>
      <c r="P11" s="141"/>
      <c r="Q11" s="138"/>
      <c r="R11" s="22"/>
      <c r="S11" s="22"/>
      <c r="T11" s="22"/>
      <c r="U11" s="13"/>
      <c r="V11" s="26">
        <f t="shared" si="1"/>
        <v>5</v>
      </c>
      <c r="W11" s="1">
        <f t="shared" si="2"/>
        <v>18</v>
      </c>
      <c r="X11" s="1" t="str">
        <f t="shared" si="3"/>
        <v>Isabelle</v>
      </c>
      <c r="Y11" s="1" t="str">
        <f t="shared" si="4"/>
        <v>BARBIER</v>
      </c>
    </row>
    <row r="12" spans="1:25" x14ac:dyDescent="0.25">
      <c r="A12" s="33" t="s">
        <v>276</v>
      </c>
      <c r="B12" s="34" t="s">
        <v>105</v>
      </c>
      <c r="C12" s="43">
        <f t="shared" si="0"/>
        <v>3</v>
      </c>
      <c r="D12" s="16"/>
      <c r="E12" s="81"/>
      <c r="F12" s="13"/>
      <c r="G12" s="22">
        <v>3</v>
      </c>
      <c r="H12" s="22"/>
      <c r="I12" s="125"/>
      <c r="J12" s="138"/>
      <c r="K12" s="138"/>
      <c r="L12" s="22"/>
      <c r="M12" s="22"/>
      <c r="N12" s="22"/>
      <c r="O12" s="22"/>
      <c r="P12" s="141"/>
      <c r="Q12" s="138"/>
      <c r="R12" s="22"/>
      <c r="S12" s="22"/>
      <c r="T12" s="22"/>
      <c r="U12" s="13"/>
      <c r="V12" s="26">
        <f t="shared" si="1"/>
        <v>3</v>
      </c>
      <c r="W12" s="1">
        <f t="shared" si="2"/>
        <v>24</v>
      </c>
      <c r="X12" s="1" t="str">
        <f t="shared" ref="X12" si="9">B12</f>
        <v>Patricia</v>
      </c>
      <c r="Y12" s="1" t="str">
        <f t="shared" ref="Y12" si="10">A12</f>
        <v>BAYART</v>
      </c>
    </row>
    <row r="13" spans="1:25" x14ac:dyDescent="0.25">
      <c r="A13" s="33" t="s">
        <v>231</v>
      </c>
      <c r="B13" s="34" t="s">
        <v>232</v>
      </c>
      <c r="C13" s="43">
        <f t="shared" si="0"/>
        <v>0</v>
      </c>
      <c r="D13" s="16"/>
      <c r="E13" s="81"/>
      <c r="F13" s="13"/>
      <c r="G13" s="22"/>
      <c r="H13" s="22"/>
      <c r="I13" s="125"/>
      <c r="J13" s="138"/>
      <c r="K13" s="138"/>
      <c r="L13" s="22"/>
      <c r="M13" s="22"/>
      <c r="N13" s="22"/>
      <c r="O13" s="22"/>
      <c r="P13" s="141"/>
      <c r="Q13" s="138"/>
      <c r="R13" s="22"/>
      <c r="S13" s="22"/>
      <c r="T13" s="22"/>
      <c r="U13" s="13"/>
      <c r="V13" s="26">
        <f t="shared" si="1"/>
        <v>0</v>
      </c>
      <c r="W13" s="1">
        <f t="shared" si="2"/>
        <v>34</v>
      </c>
      <c r="X13" s="90" t="str">
        <f t="shared" si="3"/>
        <v>Charlotte</v>
      </c>
      <c r="Y13" s="90" t="str">
        <f t="shared" si="4"/>
        <v>BEAUFILS</v>
      </c>
    </row>
    <row r="14" spans="1:25" x14ac:dyDescent="0.25">
      <c r="A14" s="33" t="s">
        <v>98</v>
      </c>
      <c r="B14" s="34" t="s">
        <v>112</v>
      </c>
      <c r="C14" s="43">
        <f t="shared" si="0"/>
        <v>0</v>
      </c>
      <c r="D14" s="16"/>
      <c r="E14" s="81"/>
      <c r="F14" s="13"/>
      <c r="G14" s="22"/>
      <c r="H14" s="22"/>
      <c r="I14" s="125"/>
      <c r="J14" s="138"/>
      <c r="K14" s="138"/>
      <c r="L14" s="22"/>
      <c r="M14" s="22"/>
      <c r="N14" s="22"/>
      <c r="O14" s="22"/>
      <c r="P14" s="141"/>
      <c r="Q14" s="138"/>
      <c r="R14" s="22"/>
      <c r="S14" s="22"/>
      <c r="T14" s="22"/>
      <c r="U14" s="13"/>
      <c r="V14" s="26">
        <f t="shared" si="1"/>
        <v>0</v>
      </c>
      <c r="W14" s="1">
        <f t="shared" si="2"/>
        <v>34</v>
      </c>
      <c r="X14" s="1" t="str">
        <f t="shared" si="3"/>
        <v>Claire</v>
      </c>
      <c r="Y14" s="1" t="str">
        <f t="shared" si="4"/>
        <v>BIDAULT</v>
      </c>
    </row>
    <row r="15" spans="1:25" x14ac:dyDescent="0.25">
      <c r="A15" s="28" t="s">
        <v>35</v>
      </c>
      <c r="B15" s="68" t="s">
        <v>31</v>
      </c>
      <c r="C15" s="43">
        <f t="shared" si="0"/>
        <v>0</v>
      </c>
      <c r="D15" s="16"/>
      <c r="E15" s="81"/>
      <c r="F15" s="13"/>
      <c r="G15" s="22"/>
      <c r="H15" s="22"/>
      <c r="I15" s="125"/>
      <c r="J15" s="138"/>
      <c r="K15" s="138"/>
      <c r="L15" s="22"/>
      <c r="M15" s="22"/>
      <c r="N15" s="22"/>
      <c r="O15" s="22"/>
      <c r="P15" s="141"/>
      <c r="Q15" s="138"/>
      <c r="R15" s="22"/>
      <c r="S15" s="22"/>
      <c r="T15" s="22"/>
      <c r="U15" s="13"/>
      <c r="V15" s="26">
        <f t="shared" si="1"/>
        <v>0</v>
      </c>
      <c r="W15" s="1">
        <f t="shared" si="2"/>
        <v>34</v>
      </c>
      <c r="X15" s="90" t="str">
        <f t="shared" si="3"/>
        <v>Jacqueline</v>
      </c>
      <c r="Y15" s="90" t="str">
        <f t="shared" si="4"/>
        <v>BONUTTO</v>
      </c>
    </row>
    <row r="16" spans="1:25" x14ac:dyDescent="0.25">
      <c r="A16" s="28" t="s">
        <v>74</v>
      </c>
      <c r="B16" s="69" t="s">
        <v>75</v>
      </c>
      <c r="C16" s="43">
        <f t="shared" si="0"/>
        <v>15</v>
      </c>
      <c r="D16" s="50"/>
      <c r="E16" s="81"/>
      <c r="F16" s="81">
        <v>3</v>
      </c>
      <c r="G16" s="72">
        <v>2</v>
      </c>
      <c r="H16" s="72"/>
      <c r="I16" s="124"/>
      <c r="J16" s="140"/>
      <c r="K16" s="133"/>
      <c r="L16" s="72">
        <v>2</v>
      </c>
      <c r="M16" s="72">
        <v>2</v>
      </c>
      <c r="N16" s="72"/>
      <c r="O16" s="21"/>
      <c r="P16" s="144"/>
      <c r="Q16" s="133"/>
      <c r="R16" s="72">
        <v>6</v>
      </c>
      <c r="S16" s="72"/>
      <c r="T16" s="72"/>
      <c r="U16" s="13"/>
      <c r="V16" s="26">
        <f t="shared" si="1"/>
        <v>15</v>
      </c>
      <c r="W16" s="1">
        <f t="shared" si="2"/>
        <v>5</v>
      </c>
      <c r="X16" s="1" t="str">
        <f t="shared" si="3"/>
        <v>Marie</v>
      </c>
      <c r="Y16" s="1" t="str">
        <f t="shared" si="4"/>
        <v>BOURDON</v>
      </c>
    </row>
    <row r="17" spans="1:25" x14ac:dyDescent="0.25">
      <c r="A17" s="28" t="s">
        <v>190</v>
      </c>
      <c r="B17" s="69" t="s">
        <v>191</v>
      </c>
      <c r="C17" s="43">
        <f t="shared" si="0"/>
        <v>0</v>
      </c>
      <c r="D17" s="16"/>
      <c r="E17" s="81"/>
      <c r="F17" s="13"/>
      <c r="G17" s="22"/>
      <c r="H17" s="22"/>
      <c r="I17" s="125"/>
      <c r="J17" s="138"/>
      <c r="K17" s="138"/>
      <c r="L17" s="22"/>
      <c r="M17" s="22"/>
      <c r="N17" s="22"/>
      <c r="O17" s="22"/>
      <c r="P17" s="141"/>
      <c r="Q17" s="138"/>
      <c r="R17" s="22"/>
      <c r="S17" s="22"/>
      <c r="T17" s="22"/>
      <c r="U17" s="13"/>
      <c r="V17" s="26">
        <f t="shared" si="1"/>
        <v>0</v>
      </c>
      <c r="W17" s="1">
        <f t="shared" si="2"/>
        <v>34</v>
      </c>
      <c r="X17" s="1" t="str">
        <f t="shared" si="3"/>
        <v>Murielle</v>
      </c>
      <c r="Y17" s="1" t="str">
        <f t="shared" si="4"/>
        <v>CERNE</v>
      </c>
    </row>
    <row r="18" spans="1:25" x14ac:dyDescent="0.25">
      <c r="A18" s="28" t="s">
        <v>223</v>
      </c>
      <c r="B18" s="69" t="s">
        <v>224</v>
      </c>
      <c r="C18" s="43">
        <f t="shared" si="0"/>
        <v>0</v>
      </c>
      <c r="D18" s="16"/>
      <c r="E18" s="81"/>
      <c r="F18" s="13"/>
      <c r="G18" s="22"/>
      <c r="H18" s="22"/>
      <c r="I18" s="125"/>
      <c r="J18" s="138"/>
      <c r="K18" s="138"/>
      <c r="L18" s="22"/>
      <c r="M18" s="22"/>
      <c r="N18" s="22"/>
      <c r="O18" s="22"/>
      <c r="P18" s="141"/>
      <c r="Q18" s="138"/>
      <c r="R18" s="22"/>
      <c r="S18" s="22"/>
      <c r="T18" s="22"/>
      <c r="U18" s="13"/>
      <c r="V18" s="26">
        <f t="shared" si="1"/>
        <v>0</v>
      </c>
      <c r="W18" s="1">
        <f t="shared" si="2"/>
        <v>34</v>
      </c>
      <c r="X18" s="1" t="str">
        <f t="shared" si="3"/>
        <v>Sylviane</v>
      </c>
      <c r="Y18" s="1" t="str">
        <f t="shared" si="4"/>
        <v>CHAMBELLAN</v>
      </c>
    </row>
    <row r="19" spans="1:25" x14ac:dyDescent="0.25">
      <c r="A19" s="28" t="s">
        <v>159</v>
      </c>
      <c r="B19" s="69" t="s">
        <v>73</v>
      </c>
      <c r="C19" s="43">
        <f t="shared" si="0"/>
        <v>6</v>
      </c>
      <c r="D19" s="16"/>
      <c r="E19" s="81"/>
      <c r="F19" s="13"/>
      <c r="G19" s="22">
        <v>6</v>
      </c>
      <c r="H19" s="22"/>
      <c r="I19" s="125"/>
      <c r="J19" s="138"/>
      <c r="K19" s="138"/>
      <c r="L19" s="22"/>
      <c r="M19" s="22"/>
      <c r="N19" s="22"/>
      <c r="O19" s="22"/>
      <c r="P19" s="141"/>
      <c r="Q19" s="138"/>
      <c r="R19" s="22"/>
      <c r="S19" s="22"/>
      <c r="T19" s="22"/>
      <c r="U19" s="13"/>
      <c r="V19" s="26">
        <f t="shared" si="1"/>
        <v>6</v>
      </c>
      <c r="W19" s="1">
        <f t="shared" si="2"/>
        <v>17</v>
      </c>
      <c r="X19" s="1" t="str">
        <f t="shared" si="3"/>
        <v>Alexandra</v>
      </c>
      <c r="Y19" s="1" t="str">
        <f t="shared" si="4"/>
        <v>CODET</v>
      </c>
    </row>
    <row r="20" spans="1:25" x14ac:dyDescent="0.25">
      <c r="A20" s="28" t="s">
        <v>251</v>
      </c>
      <c r="B20" s="69" t="s">
        <v>252</v>
      </c>
      <c r="C20" s="43">
        <f t="shared" si="0"/>
        <v>2</v>
      </c>
      <c r="D20" s="16"/>
      <c r="E20" s="81"/>
      <c r="F20" s="13"/>
      <c r="G20" s="22"/>
      <c r="H20" s="22"/>
      <c r="I20" s="125"/>
      <c r="J20" s="138"/>
      <c r="K20" s="138"/>
      <c r="L20" s="22"/>
      <c r="M20" s="22"/>
      <c r="N20" s="22"/>
      <c r="O20" s="22"/>
      <c r="P20" s="141"/>
      <c r="Q20" s="138"/>
      <c r="R20" s="22">
        <v>2</v>
      </c>
      <c r="S20" s="22"/>
      <c r="T20" s="22"/>
      <c r="U20" s="13"/>
      <c r="V20" s="26">
        <f t="shared" si="1"/>
        <v>2</v>
      </c>
      <c r="W20" s="1">
        <f t="shared" si="2"/>
        <v>29</v>
      </c>
      <c r="X20" s="1" t="str">
        <f t="shared" si="3"/>
        <v>Lysiane</v>
      </c>
      <c r="Y20" s="1" t="str">
        <f t="shared" si="4"/>
        <v>COLBOC</v>
      </c>
    </row>
    <row r="21" spans="1:25" x14ac:dyDescent="0.25">
      <c r="A21" s="28" t="s">
        <v>69</v>
      </c>
      <c r="B21" s="69" t="s">
        <v>70</v>
      </c>
      <c r="C21" s="43">
        <f t="shared" si="0"/>
        <v>15</v>
      </c>
      <c r="D21" s="16"/>
      <c r="E21" s="81">
        <v>1</v>
      </c>
      <c r="F21" s="13"/>
      <c r="G21" s="22">
        <v>10</v>
      </c>
      <c r="H21" s="22"/>
      <c r="I21" s="125"/>
      <c r="J21" s="138"/>
      <c r="K21" s="138"/>
      <c r="L21" s="22"/>
      <c r="M21" s="22"/>
      <c r="N21" s="22">
        <v>2</v>
      </c>
      <c r="O21" s="22">
        <v>2</v>
      </c>
      <c r="P21" s="141"/>
      <c r="Q21" s="138"/>
      <c r="R21" s="22"/>
      <c r="S21" s="22"/>
      <c r="T21" s="22"/>
      <c r="U21" s="81"/>
      <c r="V21" s="26">
        <f t="shared" si="1"/>
        <v>15</v>
      </c>
      <c r="W21" s="1">
        <f t="shared" si="2"/>
        <v>5</v>
      </c>
      <c r="X21" s="1" t="str">
        <f t="shared" si="3"/>
        <v>Emmanuelle</v>
      </c>
      <c r="Y21" s="1" t="str">
        <f t="shared" si="4"/>
        <v>CRAMILLY</v>
      </c>
    </row>
    <row r="22" spans="1:25" x14ac:dyDescent="0.25">
      <c r="A22" s="28" t="s">
        <v>69</v>
      </c>
      <c r="B22" s="69" t="s">
        <v>73</v>
      </c>
      <c r="C22" s="43">
        <f t="shared" si="0"/>
        <v>10</v>
      </c>
      <c r="D22" s="16"/>
      <c r="E22" s="81">
        <v>6</v>
      </c>
      <c r="F22" s="13"/>
      <c r="G22" s="22">
        <v>1</v>
      </c>
      <c r="H22" s="22"/>
      <c r="I22" s="125"/>
      <c r="J22" s="138"/>
      <c r="K22" s="138"/>
      <c r="L22" s="22"/>
      <c r="M22" s="22"/>
      <c r="N22" s="22">
        <v>3</v>
      </c>
      <c r="O22" s="22"/>
      <c r="P22" s="141"/>
      <c r="Q22" s="138"/>
      <c r="R22" s="22"/>
      <c r="S22" s="22"/>
      <c r="T22" s="22"/>
      <c r="U22" s="13"/>
      <c r="V22" s="26">
        <f t="shared" si="1"/>
        <v>10</v>
      </c>
      <c r="W22" s="1">
        <f t="shared" si="2"/>
        <v>14</v>
      </c>
      <c r="X22" s="1" t="str">
        <f t="shared" si="3"/>
        <v>Alexandra</v>
      </c>
      <c r="Y22" s="1" t="str">
        <f t="shared" si="4"/>
        <v>CRAMILLY</v>
      </c>
    </row>
    <row r="23" spans="1:25" x14ac:dyDescent="0.25">
      <c r="A23" s="28" t="s">
        <v>90</v>
      </c>
      <c r="B23" s="69" t="s">
        <v>91</v>
      </c>
      <c r="C23" s="43">
        <f t="shared" si="0"/>
        <v>0</v>
      </c>
      <c r="D23" s="16"/>
      <c r="E23" s="81"/>
      <c r="F23" s="13"/>
      <c r="G23" s="22"/>
      <c r="H23" s="22"/>
      <c r="I23" s="125"/>
      <c r="J23" s="138"/>
      <c r="K23" s="138"/>
      <c r="L23" s="22"/>
      <c r="M23" s="22"/>
      <c r="N23" s="22"/>
      <c r="O23" s="22"/>
      <c r="P23" s="141"/>
      <c r="Q23" s="138"/>
      <c r="R23" s="22"/>
      <c r="S23" s="22"/>
      <c r="T23" s="22"/>
      <c r="U23" s="13"/>
      <c r="V23" s="26">
        <f t="shared" si="1"/>
        <v>0</v>
      </c>
      <c r="W23" s="1">
        <f t="shared" si="2"/>
        <v>34</v>
      </c>
      <c r="X23" s="1" t="str">
        <f t="shared" si="3"/>
        <v>Jocelyne</v>
      </c>
      <c r="Y23" s="1" t="str">
        <f t="shared" si="4"/>
        <v>CROUIN</v>
      </c>
    </row>
    <row r="24" spans="1:25" x14ac:dyDescent="0.25">
      <c r="A24" s="28" t="s">
        <v>215</v>
      </c>
      <c r="B24" s="69" t="s">
        <v>34</v>
      </c>
      <c r="C24" s="43">
        <f t="shared" si="0"/>
        <v>0</v>
      </c>
      <c r="D24" s="16"/>
      <c r="E24" s="81"/>
      <c r="F24" s="13"/>
      <c r="G24" s="22"/>
      <c r="H24" s="22"/>
      <c r="I24" s="125"/>
      <c r="J24" s="138"/>
      <c r="K24" s="138"/>
      <c r="L24" s="22"/>
      <c r="M24" s="22"/>
      <c r="N24" s="22"/>
      <c r="O24" s="22"/>
      <c r="P24" s="141"/>
      <c r="Q24" s="138"/>
      <c r="R24" s="22"/>
      <c r="S24" s="22"/>
      <c r="T24" s="22"/>
      <c r="U24" s="13"/>
      <c r="V24" s="26">
        <f t="shared" si="1"/>
        <v>0</v>
      </c>
      <c r="W24" s="1">
        <f t="shared" si="2"/>
        <v>34</v>
      </c>
      <c r="X24" s="1" t="str">
        <f t="shared" si="3"/>
        <v>Christine</v>
      </c>
      <c r="Y24" s="1" t="str">
        <f t="shared" si="4"/>
        <v>DE SAINT BLANCARD</v>
      </c>
    </row>
    <row r="25" spans="1:25" x14ac:dyDescent="0.25">
      <c r="A25" s="28" t="s">
        <v>17</v>
      </c>
      <c r="B25" s="69" t="s">
        <v>38</v>
      </c>
      <c r="C25" s="43">
        <f t="shared" si="0"/>
        <v>3</v>
      </c>
      <c r="D25" s="16"/>
      <c r="E25" s="81"/>
      <c r="F25" s="13"/>
      <c r="G25" s="22"/>
      <c r="H25" s="22"/>
      <c r="I25" s="125"/>
      <c r="J25" s="138"/>
      <c r="K25" s="138"/>
      <c r="L25" s="22"/>
      <c r="M25" s="22"/>
      <c r="N25" s="22"/>
      <c r="O25" s="22"/>
      <c r="P25" s="141"/>
      <c r="Q25" s="138"/>
      <c r="R25" s="22">
        <v>3</v>
      </c>
      <c r="S25" s="22"/>
      <c r="T25" s="22"/>
      <c r="U25" s="13"/>
      <c r="V25" s="26">
        <f t="shared" si="1"/>
        <v>3</v>
      </c>
      <c r="W25" s="1">
        <f t="shared" si="2"/>
        <v>24</v>
      </c>
      <c r="X25" s="1" t="str">
        <f t="shared" si="3"/>
        <v>Gaetane</v>
      </c>
      <c r="Y25" s="1" t="str">
        <f t="shared" si="4"/>
        <v>DE WITTE</v>
      </c>
    </row>
    <row r="26" spans="1:25" x14ac:dyDescent="0.25">
      <c r="A26" s="28" t="s">
        <v>216</v>
      </c>
      <c r="B26" s="69" t="s">
        <v>217</v>
      </c>
      <c r="C26" s="43">
        <f t="shared" si="0"/>
        <v>0</v>
      </c>
      <c r="D26" s="16"/>
      <c r="E26" s="81"/>
      <c r="F26" s="13"/>
      <c r="G26" s="22"/>
      <c r="H26" s="22"/>
      <c r="I26" s="125"/>
      <c r="J26" s="138"/>
      <c r="K26" s="138"/>
      <c r="L26" s="22"/>
      <c r="M26" s="22"/>
      <c r="N26" s="22"/>
      <c r="O26" s="22"/>
      <c r="P26" s="141"/>
      <c r="Q26" s="138"/>
      <c r="R26" s="22"/>
      <c r="S26" s="22"/>
      <c r="T26" s="22"/>
      <c r="U26" s="13"/>
      <c r="V26" s="26">
        <f t="shared" si="1"/>
        <v>0</v>
      </c>
      <c r="W26" s="1">
        <f t="shared" si="2"/>
        <v>34</v>
      </c>
      <c r="X26" s="1" t="str">
        <f t="shared" si="3"/>
        <v>Anne-France</v>
      </c>
      <c r="Y26" s="1" t="str">
        <f t="shared" si="4"/>
        <v>DELANGRE</v>
      </c>
    </row>
    <row r="27" spans="1:25" x14ac:dyDescent="0.25">
      <c r="A27" s="28" t="s">
        <v>169</v>
      </c>
      <c r="B27" s="69" t="s">
        <v>170</v>
      </c>
      <c r="C27" s="43">
        <f t="shared" si="0"/>
        <v>12</v>
      </c>
      <c r="D27" s="16">
        <v>3</v>
      </c>
      <c r="E27" s="81"/>
      <c r="F27" s="13"/>
      <c r="G27" s="22"/>
      <c r="H27" s="22">
        <v>3</v>
      </c>
      <c r="I27" s="125"/>
      <c r="J27" s="138"/>
      <c r="K27" s="138"/>
      <c r="L27" s="22">
        <v>6</v>
      </c>
      <c r="M27" s="22"/>
      <c r="N27" s="22"/>
      <c r="O27" s="22"/>
      <c r="P27" s="141"/>
      <c r="Q27" s="138"/>
      <c r="R27" s="22"/>
      <c r="S27" s="22"/>
      <c r="T27" s="22"/>
      <c r="U27" s="13"/>
      <c r="V27" s="26">
        <f t="shared" si="1"/>
        <v>12</v>
      </c>
      <c r="W27" s="1">
        <f t="shared" si="2"/>
        <v>10</v>
      </c>
      <c r="X27" s="1" t="str">
        <f t="shared" si="3"/>
        <v>Aurélie</v>
      </c>
      <c r="Y27" s="1" t="str">
        <f t="shared" si="4"/>
        <v>DEREN</v>
      </c>
    </row>
    <row r="28" spans="1:25" x14ac:dyDescent="0.25">
      <c r="A28" s="28" t="s">
        <v>54</v>
      </c>
      <c r="B28" s="69" t="s">
        <v>83</v>
      </c>
      <c r="C28" s="43">
        <f t="shared" si="0"/>
        <v>0</v>
      </c>
      <c r="D28" s="16"/>
      <c r="E28" s="81"/>
      <c r="F28" s="13"/>
      <c r="G28" s="22"/>
      <c r="H28" s="22"/>
      <c r="I28" s="125"/>
      <c r="J28" s="138"/>
      <c r="K28" s="138"/>
      <c r="L28" s="22"/>
      <c r="M28" s="22"/>
      <c r="N28" s="22"/>
      <c r="O28" s="22"/>
      <c r="P28" s="141"/>
      <c r="Q28" s="138"/>
      <c r="R28" s="22"/>
      <c r="S28" s="22"/>
      <c r="T28" s="22"/>
      <c r="U28" s="13"/>
      <c r="V28" s="26">
        <f t="shared" si="1"/>
        <v>0</v>
      </c>
      <c r="W28" s="1">
        <f t="shared" si="2"/>
        <v>34</v>
      </c>
      <c r="X28" s="1" t="str">
        <f t="shared" si="3"/>
        <v>Nathalie</v>
      </c>
      <c r="Y28" s="1" t="str">
        <f t="shared" si="4"/>
        <v>DESHAYES</v>
      </c>
    </row>
    <row r="29" spans="1:25" x14ac:dyDescent="0.25">
      <c r="A29" s="28" t="s">
        <v>108</v>
      </c>
      <c r="B29" s="69" t="s">
        <v>109</v>
      </c>
      <c r="C29" s="43">
        <f t="shared" si="0"/>
        <v>24</v>
      </c>
      <c r="D29" s="16"/>
      <c r="E29" s="81">
        <v>7</v>
      </c>
      <c r="F29" s="13"/>
      <c r="G29" s="22"/>
      <c r="H29" s="22"/>
      <c r="I29" s="125"/>
      <c r="J29" s="138"/>
      <c r="K29" s="138"/>
      <c r="L29" s="22">
        <v>8</v>
      </c>
      <c r="M29" s="22">
        <v>1</v>
      </c>
      <c r="N29" s="22"/>
      <c r="O29" s="22"/>
      <c r="P29" s="141"/>
      <c r="Q29" s="138"/>
      <c r="R29" s="22">
        <v>8</v>
      </c>
      <c r="S29" s="22"/>
      <c r="T29" s="22"/>
      <c r="U29" s="13"/>
      <c r="V29" s="26">
        <f t="shared" si="1"/>
        <v>24</v>
      </c>
      <c r="W29" s="1">
        <f t="shared" si="2"/>
        <v>4</v>
      </c>
      <c r="X29" s="1" t="str">
        <f t="shared" si="3"/>
        <v>Soulivanh</v>
      </c>
      <c r="Y29" s="1" t="str">
        <f t="shared" si="4"/>
        <v>EMILE</v>
      </c>
    </row>
    <row r="30" spans="1:25" x14ac:dyDescent="0.25">
      <c r="A30" s="28" t="s">
        <v>84</v>
      </c>
      <c r="B30" s="69" t="s">
        <v>85</v>
      </c>
      <c r="C30" s="43">
        <f t="shared" si="0"/>
        <v>0</v>
      </c>
      <c r="D30" s="16"/>
      <c r="E30" s="81"/>
      <c r="F30" s="13"/>
      <c r="G30" s="22"/>
      <c r="H30" s="22"/>
      <c r="I30" s="125"/>
      <c r="J30" s="138"/>
      <c r="K30" s="138"/>
      <c r="L30" s="22"/>
      <c r="M30" s="22"/>
      <c r="N30" s="22"/>
      <c r="O30" s="22"/>
      <c r="P30" s="141"/>
      <c r="Q30" s="138"/>
      <c r="R30" s="22"/>
      <c r="S30" s="22"/>
      <c r="T30" s="22"/>
      <c r="U30" s="81"/>
      <c r="V30" s="26">
        <f t="shared" si="1"/>
        <v>0</v>
      </c>
      <c r="W30" s="1">
        <f t="shared" si="2"/>
        <v>34</v>
      </c>
      <c r="X30" s="1" t="str">
        <f t="shared" si="3"/>
        <v>Odile</v>
      </c>
      <c r="Y30" s="1" t="str">
        <f t="shared" si="4"/>
        <v>FEVRE</v>
      </c>
    </row>
    <row r="31" spans="1:25" x14ac:dyDescent="0.25">
      <c r="A31" s="28" t="s">
        <v>106</v>
      </c>
      <c r="B31" s="69" t="s">
        <v>107</v>
      </c>
      <c r="C31" s="43">
        <f t="shared" si="0"/>
        <v>0</v>
      </c>
      <c r="D31" s="16"/>
      <c r="E31" s="81"/>
      <c r="F31" s="13"/>
      <c r="G31" s="22"/>
      <c r="H31" s="22"/>
      <c r="I31" s="125"/>
      <c r="J31" s="138"/>
      <c r="K31" s="138"/>
      <c r="L31" s="22"/>
      <c r="M31" s="22"/>
      <c r="N31" s="22"/>
      <c r="O31" s="22"/>
      <c r="P31" s="141"/>
      <c r="Q31" s="138"/>
      <c r="R31" s="22"/>
      <c r="S31" s="22"/>
      <c r="T31" s="22"/>
      <c r="U31" s="13"/>
      <c r="V31" s="26">
        <f t="shared" si="1"/>
        <v>0</v>
      </c>
      <c r="W31" s="1">
        <f t="shared" si="2"/>
        <v>34</v>
      </c>
      <c r="X31" s="1" t="str">
        <f t="shared" si="3"/>
        <v>Bénédicte</v>
      </c>
      <c r="Y31" s="1" t="str">
        <f t="shared" si="4"/>
        <v>FREMY</v>
      </c>
    </row>
    <row r="32" spans="1:25" x14ac:dyDescent="0.25">
      <c r="A32" s="28" t="s">
        <v>36</v>
      </c>
      <c r="B32" s="69" t="s">
        <v>37</v>
      </c>
      <c r="C32" s="43">
        <f t="shared" si="0"/>
        <v>3</v>
      </c>
      <c r="D32" s="16"/>
      <c r="E32" s="81">
        <v>2</v>
      </c>
      <c r="F32" s="13">
        <v>1</v>
      </c>
      <c r="G32" s="22"/>
      <c r="H32" s="22"/>
      <c r="I32" s="125"/>
      <c r="J32" s="138"/>
      <c r="K32" s="138"/>
      <c r="L32" s="22"/>
      <c r="M32" s="22"/>
      <c r="N32" s="22"/>
      <c r="O32" s="22"/>
      <c r="P32" s="141"/>
      <c r="Q32" s="138"/>
      <c r="R32" s="22"/>
      <c r="S32" s="22"/>
      <c r="T32" s="22"/>
      <c r="U32" s="13"/>
      <c r="V32" s="26">
        <f t="shared" si="1"/>
        <v>3</v>
      </c>
      <c r="W32" s="1">
        <f t="shared" si="2"/>
        <v>24</v>
      </c>
      <c r="X32" s="1" t="str">
        <f t="shared" si="3"/>
        <v>Anne</v>
      </c>
      <c r="Y32" s="1" t="str">
        <f t="shared" si="4"/>
        <v>GAUTIER</v>
      </c>
    </row>
    <row r="33" spans="1:25" x14ac:dyDescent="0.25">
      <c r="A33" s="28" t="s">
        <v>253</v>
      </c>
      <c r="B33" s="69" t="s">
        <v>42</v>
      </c>
      <c r="C33" s="43">
        <f t="shared" si="0"/>
        <v>0</v>
      </c>
      <c r="D33" s="16"/>
      <c r="E33" s="81"/>
      <c r="F33" s="13"/>
      <c r="G33" s="22"/>
      <c r="H33" s="22"/>
      <c r="I33" s="125"/>
      <c r="J33" s="138"/>
      <c r="K33" s="138"/>
      <c r="L33" s="22"/>
      <c r="M33" s="22"/>
      <c r="N33" s="22"/>
      <c r="O33" s="22"/>
      <c r="P33" s="141"/>
      <c r="Q33" s="138"/>
      <c r="R33" s="22"/>
      <c r="S33" s="22"/>
      <c r="T33" s="22"/>
      <c r="U33" s="13"/>
      <c r="V33" s="26">
        <f t="shared" si="1"/>
        <v>0</v>
      </c>
      <c r="W33" s="1">
        <f t="shared" si="2"/>
        <v>34</v>
      </c>
      <c r="X33" s="1" t="str">
        <f t="shared" si="3"/>
        <v>Elisabeth</v>
      </c>
      <c r="Y33" s="1" t="str">
        <f t="shared" si="4"/>
        <v>GEFFROY</v>
      </c>
    </row>
    <row r="34" spans="1:25" x14ac:dyDescent="0.25">
      <c r="A34" s="28" t="s">
        <v>114</v>
      </c>
      <c r="B34" s="69" t="s">
        <v>34</v>
      </c>
      <c r="C34" s="43">
        <f t="shared" si="0"/>
        <v>3</v>
      </c>
      <c r="D34" s="16"/>
      <c r="E34" s="81"/>
      <c r="F34" s="13">
        <v>2</v>
      </c>
      <c r="G34" s="22"/>
      <c r="H34" s="22"/>
      <c r="I34" s="125"/>
      <c r="J34" s="138"/>
      <c r="K34" s="138">
        <v>1</v>
      </c>
      <c r="L34" s="22"/>
      <c r="M34" s="22"/>
      <c r="N34" s="22"/>
      <c r="O34" s="22"/>
      <c r="P34" s="141"/>
      <c r="Q34" s="138"/>
      <c r="R34" s="22"/>
      <c r="S34" s="22"/>
      <c r="T34" s="22"/>
      <c r="U34" s="81"/>
      <c r="V34" s="26">
        <f t="shared" si="1"/>
        <v>3</v>
      </c>
      <c r="W34" s="1">
        <f t="shared" si="2"/>
        <v>24</v>
      </c>
      <c r="X34" s="1" t="str">
        <f t="shared" si="3"/>
        <v>Christine</v>
      </c>
      <c r="Y34" s="1" t="str">
        <f t="shared" si="4"/>
        <v>GODARD</v>
      </c>
    </row>
    <row r="35" spans="1:25" x14ac:dyDescent="0.25">
      <c r="A35" s="28" t="s">
        <v>165</v>
      </c>
      <c r="B35" s="69" t="s">
        <v>166</v>
      </c>
      <c r="C35" s="43">
        <f t="shared" si="0"/>
        <v>4</v>
      </c>
      <c r="D35" s="16"/>
      <c r="E35" s="81"/>
      <c r="F35" s="13"/>
      <c r="G35" s="22"/>
      <c r="H35" s="22"/>
      <c r="I35" s="125"/>
      <c r="J35" s="138"/>
      <c r="K35" s="138"/>
      <c r="L35" s="22"/>
      <c r="M35" s="22"/>
      <c r="N35" s="22"/>
      <c r="O35" s="22"/>
      <c r="P35" s="141"/>
      <c r="Q35" s="138"/>
      <c r="R35" s="22">
        <v>4</v>
      </c>
      <c r="S35" s="22"/>
      <c r="T35" s="22"/>
      <c r="U35" s="13"/>
      <c r="V35" s="26">
        <f t="shared" si="1"/>
        <v>4</v>
      </c>
      <c r="W35" s="1">
        <f t="shared" si="2"/>
        <v>21</v>
      </c>
      <c r="X35" s="1" t="str">
        <f t="shared" si="3"/>
        <v>M.Claire</v>
      </c>
      <c r="Y35" s="1" t="str">
        <f t="shared" si="4"/>
        <v>GODIN</v>
      </c>
    </row>
    <row r="36" spans="1:25" x14ac:dyDescent="0.25">
      <c r="A36" s="28" t="s">
        <v>30</v>
      </c>
      <c r="B36" s="69" t="s">
        <v>31</v>
      </c>
      <c r="C36" s="43">
        <f t="shared" si="0"/>
        <v>14</v>
      </c>
      <c r="D36" s="16"/>
      <c r="E36" s="81">
        <v>5</v>
      </c>
      <c r="F36" s="13"/>
      <c r="G36" s="22">
        <v>4</v>
      </c>
      <c r="H36" s="22"/>
      <c r="I36" s="125"/>
      <c r="J36" s="138"/>
      <c r="K36" s="138">
        <v>5</v>
      </c>
      <c r="L36" s="22"/>
      <c r="M36" s="22"/>
      <c r="N36" s="22"/>
      <c r="O36" s="22"/>
      <c r="P36" s="141"/>
      <c r="Q36" s="138"/>
      <c r="R36" s="22"/>
      <c r="S36" s="22"/>
      <c r="T36" s="22"/>
      <c r="U36" s="13"/>
      <c r="V36" s="26">
        <f t="shared" si="1"/>
        <v>14</v>
      </c>
      <c r="W36" s="1">
        <f t="shared" si="2"/>
        <v>8</v>
      </c>
      <c r="X36" s="1" t="str">
        <f t="shared" si="3"/>
        <v>Jacqueline</v>
      </c>
      <c r="Y36" s="1" t="str">
        <f t="shared" si="4"/>
        <v>GOMEZ</v>
      </c>
    </row>
    <row r="37" spans="1:25" x14ac:dyDescent="0.25">
      <c r="A37" s="28" t="s">
        <v>186</v>
      </c>
      <c r="B37" s="69" t="s">
        <v>187</v>
      </c>
      <c r="C37" s="43">
        <f t="shared" si="0"/>
        <v>5</v>
      </c>
      <c r="D37" s="16"/>
      <c r="E37" s="81"/>
      <c r="F37" s="13"/>
      <c r="G37" s="22"/>
      <c r="H37" s="22"/>
      <c r="I37" s="125"/>
      <c r="J37" s="138"/>
      <c r="K37" s="138"/>
      <c r="L37" s="22"/>
      <c r="M37" s="22"/>
      <c r="N37" s="22"/>
      <c r="O37" s="22"/>
      <c r="P37" s="141"/>
      <c r="Q37" s="138"/>
      <c r="R37" s="22">
        <v>5</v>
      </c>
      <c r="S37" s="22"/>
      <c r="T37" s="22"/>
      <c r="U37" s="13"/>
      <c r="V37" s="26">
        <f t="shared" si="1"/>
        <v>5</v>
      </c>
      <c r="W37" s="1">
        <f t="shared" si="2"/>
        <v>18</v>
      </c>
      <c r="X37" s="1" t="str">
        <f t="shared" si="3"/>
        <v>Marie Noel</v>
      </c>
      <c r="Y37" s="1" t="str">
        <f t="shared" si="4"/>
        <v>GORGE</v>
      </c>
    </row>
    <row r="38" spans="1:25" x14ac:dyDescent="0.25">
      <c r="A38" s="28" t="s">
        <v>219</v>
      </c>
      <c r="B38" s="69" t="s">
        <v>229</v>
      </c>
      <c r="C38" s="43">
        <f t="shared" si="0"/>
        <v>0</v>
      </c>
      <c r="D38" s="50"/>
      <c r="E38" s="81"/>
      <c r="F38" s="12"/>
      <c r="G38" s="21"/>
      <c r="H38" s="72"/>
      <c r="I38" s="124"/>
      <c r="J38" s="140"/>
      <c r="K38" s="133"/>
      <c r="L38" s="72"/>
      <c r="M38" s="72"/>
      <c r="N38" s="72"/>
      <c r="O38" s="21"/>
      <c r="P38" s="144"/>
      <c r="Q38" s="133"/>
      <c r="R38" s="72"/>
      <c r="S38" s="72"/>
      <c r="T38" s="72"/>
      <c r="U38" s="13"/>
      <c r="V38" s="26">
        <f t="shared" si="1"/>
        <v>0</v>
      </c>
      <c r="W38" s="1">
        <f t="shared" si="2"/>
        <v>34</v>
      </c>
      <c r="X38" s="1" t="str">
        <f t="shared" si="3"/>
        <v>Mélissa</v>
      </c>
      <c r="Y38" s="1" t="str">
        <f t="shared" si="4"/>
        <v>GRILLON</v>
      </c>
    </row>
    <row r="39" spans="1:25" x14ac:dyDescent="0.25">
      <c r="A39" s="28" t="s">
        <v>273</v>
      </c>
      <c r="B39" s="69" t="s">
        <v>306</v>
      </c>
      <c r="C39" s="43">
        <f t="shared" si="0"/>
        <v>4</v>
      </c>
      <c r="D39" s="50"/>
      <c r="E39" s="81"/>
      <c r="F39" s="12"/>
      <c r="G39" s="21"/>
      <c r="H39" s="72"/>
      <c r="I39" s="124"/>
      <c r="J39" s="140"/>
      <c r="K39" s="133">
        <v>4</v>
      </c>
      <c r="L39" s="72"/>
      <c r="M39" s="72"/>
      <c r="N39" s="72"/>
      <c r="O39" s="21"/>
      <c r="P39" s="144"/>
      <c r="Q39" s="133"/>
      <c r="R39" s="72"/>
      <c r="S39" s="72"/>
      <c r="T39" s="72"/>
      <c r="U39" s="13"/>
      <c r="V39" s="26">
        <f t="shared" ref="V39" si="11">SUM(D39:U39)</f>
        <v>4</v>
      </c>
      <c r="W39" s="1">
        <f t="shared" si="2"/>
        <v>21</v>
      </c>
      <c r="X39" s="1" t="str">
        <f t="shared" si="3"/>
        <v>Marie-Laure</v>
      </c>
      <c r="Y39" s="1" t="str">
        <f t="shared" si="4"/>
        <v>HAUTEFEUILLE</v>
      </c>
    </row>
    <row r="40" spans="1:25" x14ac:dyDescent="0.25">
      <c r="A40" s="28" t="s">
        <v>76</v>
      </c>
      <c r="B40" s="69" t="s">
        <v>77</v>
      </c>
      <c r="C40" s="43">
        <f t="shared" si="0"/>
        <v>0</v>
      </c>
      <c r="D40" s="16"/>
      <c r="E40" s="81"/>
      <c r="F40" s="13"/>
      <c r="G40" s="22"/>
      <c r="H40" s="22"/>
      <c r="I40" s="125"/>
      <c r="J40" s="138"/>
      <c r="K40" s="138"/>
      <c r="L40" s="22"/>
      <c r="M40" s="22"/>
      <c r="N40" s="22"/>
      <c r="O40" s="22"/>
      <c r="P40" s="141"/>
      <c r="Q40" s="138"/>
      <c r="R40" s="22"/>
      <c r="S40" s="22"/>
      <c r="T40" s="22"/>
      <c r="U40" s="13"/>
      <c r="V40" s="26">
        <f t="shared" si="1"/>
        <v>0</v>
      </c>
      <c r="W40" s="1">
        <f t="shared" si="2"/>
        <v>34</v>
      </c>
      <c r="X40" s="1" t="str">
        <f t="shared" si="3"/>
        <v>Catherine</v>
      </c>
      <c r="Y40" s="1" t="str">
        <f t="shared" si="4"/>
        <v>HOUDEMENT</v>
      </c>
    </row>
    <row r="41" spans="1:25" x14ac:dyDescent="0.25">
      <c r="A41" s="28" t="s">
        <v>86</v>
      </c>
      <c r="B41" s="69" t="s">
        <v>18</v>
      </c>
      <c r="C41" s="43">
        <f t="shared" si="0"/>
        <v>0</v>
      </c>
      <c r="D41" s="16"/>
      <c r="E41" s="81"/>
      <c r="F41" s="13"/>
      <c r="G41" s="22"/>
      <c r="H41" s="22"/>
      <c r="I41" s="125"/>
      <c r="J41" s="138"/>
      <c r="K41" s="138"/>
      <c r="L41" s="22"/>
      <c r="M41" s="22"/>
      <c r="N41" s="22"/>
      <c r="O41" s="22"/>
      <c r="P41" s="141"/>
      <c r="Q41" s="138"/>
      <c r="R41" s="22"/>
      <c r="S41" s="22"/>
      <c r="T41" s="22"/>
      <c r="U41" s="81"/>
      <c r="V41" s="26">
        <f t="shared" si="1"/>
        <v>0</v>
      </c>
      <c r="W41" s="1">
        <f t="shared" si="2"/>
        <v>34</v>
      </c>
      <c r="X41" s="1" t="str">
        <f t="shared" si="3"/>
        <v>Dominique</v>
      </c>
      <c r="Y41" s="1" t="str">
        <f t="shared" si="4"/>
        <v>HUGUERRE</v>
      </c>
    </row>
    <row r="42" spans="1:25" x14ac:dyDescent="0.25">
      <c r="A42" s="28" t="s">
        <v>71</v>
      </c>
      <c r="B42" s="69" t="s">
        <v>72</v>
      </c>
      <c r="C42" s="43">
        <f t="shared" si="0"/>
        <v>11</v>
      </c>
      <c r="D42" s="16"/>
      <c r="E42" s="81"/>
      <c r="F42" s="13"/>
      <c r="G42" s="22">
        <v>9</v>
      </c>
      <c r="H42" s="72">
        <v>2</v>
      </c>
      <c r="I42" s="125"/>
      <c r="J42" s="138"/>
      <c r="K42" s="138"/>
      <c r="L42" s="22"/>
      <c r="M42" s="22"/>
      <c r="N42" s="22"/>
      <c r="O42" s="22"/>
      <c r="P42" s="141"/>
      <c r="Q42" s="138"/>
      <c r="R42" s="22"/>
      <c r="S42" s="22"/>
      <c r="T42" s="22"/>
      <c r="U42" s="13"/>
      <c r="V42" s="26">
        <f t="shared" si="1"/>
        <v>11</v>
      </c>
      <c r="W42" s="1">
        <f t="shared" si="2"/>
        <v>12</v>
      </c>
      <c r="X42" s="1" t="str">
        <f t="shared" si="3"/>
        <v>Agnes</v>
      </c>
      <c r="Y42" s="1" t="str">
        <f t="shared" si="4"/>
        <v>KERVARREC</v>
      </c>
    </row>
    <row r="43" spans="1:25" x14ac:dyDescent="0.25">
      <c r="A43" s="28" t="s">
        <v>188</v>
      </c>
      <c r="B43" s="69" t="s">
        <v>189</v>
      </c>
      <c r="C43" s="43">
        <f t="shared" ref="C43:C68" si="12">V43</f>
        <v>0</v>
      </c>
      <c r="D43" s="16"/>
      <c r="E43" s="81"/>
      <c r="F43" s="13"/>
      <c r="G43" s="22"/>
      <c r="H43" s="22"/>
      <c r="I43" s="125"/>
      <c r="J43" s="138"/>
      <c r="K43" s="138"/>
      <c r="L43" s="22"/>
      <c r="M43" s="22"/>
      <c r="N43" s="22"/>
      <c r="O43" s="22"/>
      <c r="P43" s="141"/>
      <c r="Q43" s="138"/>
      <c r="R43" s="22"/>
      <c r="S43" s="22"/>
      <c r="T43" s="22"/>
      <c r="U43" s="13"/>
      <c r="V43" s="26">
        <f t="shared" ref="V43:V68" si="13">SUM(D43:U43)</f>
        <v>0</v>
      </c>
      <c r="W43" s="1">
        <f t="shared" si="2"/>
        <v>34</v>
      </c>
      <c r="X43" s="1" t="str">
        <f t="shared" si="3"/>
        <v>Sophie</v>
      </c>
      <c r="Y43" s="1" t="str">
        <f t="shared" si="4"/>
        <v>LANCESSEUR</v>
      </c>
    </row>
    <row r="44" spans="1:25" x14ac:dyDescent="0.25">
      <c r="A44" s="28" t="s">
        <v>193</v>
      </c>
      <c r="B44" s="69" t="s">
        <v>287</v>
      </c>
      <c r="C44" s="43">
        <f t="shared" si="12"/>
        <v>3</v>
      </c>
      <c r="D44" s="16"/>
      <c r="E44" s="81">
        <v>3</v>
      </c>
      <c r="F44" s="13"/>
      <c r="G44" s="22"/>
      <c r="H44" s="22"/>
      <c r="I44" s="125"/>
      <c r="J44" s="138"/>
      <c r="K44" s="138"/>
      <c r="L44" s="22"/>
      <c r="M44" s="22"/>
      <c r="N44" s="22"/>
      <c r="O44" s="22"/>
      <c r="P44" s="141"/>
      <c r="Q44" s="138"/>
      <c r="R44" s="22"/>
      <c r="S44" s="22"/>
      <c r="T44" s="22"/>
      <c r="U44" s="13"/>
      <c r="V44" s="26">
        <f t="shared" si="13"/>
        <v>3</v>
      </c>
      <c r="W44" s="1">
        <f t="shared" si="2"/>
        <v>24</v>
      </c>
      <c r="X44" s="1" t="str">
        <f t="shared" si="3"/>
        <v>Frédérique</v>
      </c>
      <c r="Y44" s="1" t="str">
        <f t="shared" si="4"/>
        <v>LATOUCHE</v>
      </c>
    </row>
    <row r="45" spans="1:25" x14ac:dyDescent="0.25">
      <c r="A45" s="28" t="s">
        <v>33</v>
      </c>
      <c r="B45" s="68" t="s">
        <v>34</v>
      </c>
      <c r="C45" s="43">
        <f t="shared" si="12"/>
        <v>31</v>
      </c>
      <c r="D45" s="16">
        <v>4</v>
      </c>
      <c r="E45" s="81">
        <v>10</v>
      </c>
      <c r="F45" s="13"/>
      <c r="G45" s="22"/>
      <c r="H45" s="22">
        <v>4</v>
      </c>
      <c r="I45" s="125"/>
      <c r="J45" s="138"/>
      <c r="K45" s="138"/>
      <c r="L45" s="22">
        <v>3</v>
      </c>
      <c r="M45" s="22">
        <v>5</v>
      </c>
      <c r="N45" s="22"/>
      <c r="O45" s="22">
        <v>5</v>
      </c>
      <c r="P45" s="141"/>
      <c r="Q45" s="138"/>
      <c r="R45" s="22"/>
      <c r="S45" s="22"/>
      <c r="T45" s="22"/>
      <c r="U45" s="13"/>
      <c r="V45" s="26">
        <f t="shared" si="13"/>
        <v>31</v>
      </c>
      <c r="W45" s="1">
        <f t="shared" si="2"/>
        <v>2</v>
      </c>
      <c r="X45" s="1" t="str">
        <f t="shared" ref="X45:X68" si="14">B45</f>
        <v>Christine</v>
      </c>
      <c r="Y45" s="1" t="str">
        <f t="shared" ref="Y45:Y68" si="15">A45</f>
        <v>LE PRINCE</v>
      </c>
    </row>
    <row r="46" spans="1:25" x14ac:dyDescent="0.25">
      <c r="A46" s="28" t="s">
        <v>92</v>
      </c>
      <c r="B46" s="68" t="s">
        <v>113</v>
      </c>
      <c r="C46" s="43">
        <f t="shared" si="12"/>
        <v>2</v>
      </c>
      <c r="D46" s="16"/>
      <c r="E46" s="81"/>
      <c r="F46" s="13"/>
      <c r="G46" s="22"/>
      <c r="H46" s="22"/>
      <c r="I46" s="125"/>
      <c r="J46" s="138"/>
      <c r="K46" s="138">
        <v>2</v>
      </c>
      <c r="L46" s="22"/>
      <c r="M46" s="22"/>
      <c r="N46" s="22"/>
      <c r="O46" s="22"/>
      <c r="P46" s="141"/>
      <c r="Q46" s="138"/>
      <c r="R46" s="22"/>
      <c r="S46" s="22"/>
      <c r="T46" s="22"/>
      <c r="U46" s="13"/>
      <c r="V46" s="26">
        <f t="shared" si="13"/>
        <v>2</v>
      </c>
      <c r="W46" s="1">
        <f t="shared" si="2"/>
        <v>29</v>
      </c>
      <c r="X46" s="1" t="str">
        <f t="shared" si="14"/>
        <v>Sidonie</v>
      </c>
      <c r="Y46" s="1" t="str">
        <f t="shared" si="15"/>
        <v>LECONTE</v>
      </c>
    </row>
    <row r="47" spans="1:25" x14ac:dyDescent="0.25">
      <c r="A47" s="28" t="s">
        <v>32</v>
      </c>
      <c r="B47" s="69" t="s">
        <v>16</v>
      </c>
      <c r="C47" s="43">
        <f t="shared" si="12"/>
        <v>0</v>
      </c>
      <c r="D47" s="50"/>
      <c r="E47" s="81"/>
      <c r="F47" s="12"/>
      <c r="G47" s="72"/>
      <c r="H47" s="22"/>
      <c r="I47" s="123"/>
      <c r="J47" s="140"/>
      <c r="K47" s="140"/>
      <c r="L47" s="21"/>
      <c r="M47" s="21"/>
      <c r="N47" s="21"/>
      <c r="O47" s="21"/>
      <c r="P47" s="144"/>
      <c r="Q47" s="133"/>
      <c r="R47" s="72"/>
      <c r="S47" s="72"/>
      <c r="T47" s="72"/>
      <c r="U47" s="13"/>
      <c r="V47" s="26">
        <f t="shared" si="13"/>
        <v>0</v>
      </c>
      <c r="W47" s="1">
        <f t="shared" si="2"/>
        <v>34</v>
      </c>
      <c r="X47" s="1" t="str">
        <f t="shared" si="14"/>
        <v>Claude</v>
      </c>
      <c r="Y47" s="1" t="str">
        <f t="shared" si="15"/>
        <v>LEON</v>
      </c>
    </row>
    <row r="48" spans="1:25" x14ac:dyDescent="0.25">
      <c r="A48" s="28" t="s">
        <v>87</v>
      </c>
      <c r="B48" s="69" t="s">
        <v>42</v>
      </c>
      <c r="C48" s="43">
        <f t="shared" si="12"/>
        <v>0</v>
      </c>
      <c r="D48" s="16"/>
      <c r="E48" s="81"/>
      <c r="F48" s="13"/>
      <c r="G48" s="22"/>
      <c r="H48" s="22"/>
      <c r="I48" s="125"/>
      <c r="J48" s="138"/>
      <c r="K48" s="138"/>
      <c r="L48" s="22"/>
      <c r="M48" s="22"/>
      <c r="N48" s="22"/>
      <c r="O48" s="22"/>
      <c r="P48" s="141"/>
      <c r="Q48" s="138"/>
      <c r="R48" s="22"/>
      <c r="S48" s="22"/>
      <c r="T48" s="22"/>
      <c r="U48" s="13"/>
      <c r="V48" s="26">
        <f t="shared" si="13"/>
        <v>0</v>
      </c>
      <c r="W48" s="1">
        <f t="shared" si="2"/>
        <v>34</v>
      </c>
      <c r="X48" s="1" t="str">
        <f t="shared" si="14"/>
        <v>Elisabeth</v>
      </c>
      <c r="Y48" s="1" t="str">
        <f t="shared" si="15"/>
        <v>LEREBOULLET</v>
      </c>
    </row>
    <row r="49" spans="1:25" x14ac:dyDescent="0.25">
      <c r="A49" s="28" t="s">
        <v>81</v>
      </c>
      <c r="B49" s="69" t="s">
        <v>82</v>
      </c>
      <c r="C49" s="43">
        <f t="shared" si="12"/>
        <v>5</v>
      </c>
      <c r="D49" s="16"/>
      <c r="E49" s="81"/>
      <c r="F49" s="13"/>
      <c r="G49" s="22">
        <v>5</v>
      </c>
      <c r="H49" s="22"/>
      <c r="I49" s="125"/>
      <c r="J49" s="138"/>
      <c r="K49" s="138"/>
      <c r="L49" s="22"/>
      <c r="M49" s="22"/>
      <c r="N49" s="22"/>
      <c r="O49" s="22"/>
      <c r="P49" s="141"/>
      <c r="Q49" s="138"/>
      <c r="R49" s="22"/>
      <c r="S49" s="22"/>
      <c r="T49" s="22"/>
      <c r="U49" s="13"/>
      <c r="V49" s="26">
        <f t="shared" si="13"/>
        <v>5</v>
      </c>
      <c r="W49" s="1">
        <f t="shared" si="2"/>
        <v>18</v>
      </c>
      <c r="X49" s="1" t="str">
        <f t="shared" si="14"/>
        <v>Martine</v>
      </c>
      <c r="Y49" s="1" t="str">
        <f t="shared" si="15"/>
        <v>LORDEREAU</v>
      </c>
    </row>
    <row r="50" spans="1:25" x14ac:dyDescent="0.25">
      <c r="A50" s="28" t="s">
        <v>288</v>
      </c>
      <c r="B50" s="69" t="s">
        <v>75</v>
      </c>
      <c r="C50" s="43">
        <f t="shared" si="12"/>
        <v>4</v>
      </c>
      <c r="D50" s="16"/>
      <c r="E50" s="81">
        <v>4</v>
      </c>
      <c r="F50" s="13"/>
      <c r="G50" s="22"/>
      <c r="H50" s="22"/>
      <c r="I50" s="125"/>
      <c r="J50" s="138"/>
      <c r="K50" s="138"/>
      <c r="L50" s="22"/>
      <c r="M50" s="22"/>
      <c r="N50" s="22"/>
      <c r="O50" s="22"/>
      <c r="P50" s="141"/>
      <c r="Q50" s="138"/>
      <c r="R50" s="22"/>
      <c r="S50" s="22"/>
      <c r="T50" s="22"/>
      <c r="U50" s="13"/>
      <c r="V50" s="26">
        <f t="shared" si="13"/>
        <v>4</v>
      </c>
      <c r="W50" s="1">
        <f t="shared" si="2"/>
        <v>21</v>
      </c>
      <c r="X50" s="1" t="str">
        <f t="shared" si="14"/>
        <v>Marie</v>
      </c>
      <c r="Y50" s="1" t="str">
        <f t="shared" si="15"/>
        <v>MANGE-VALLET</v>
      </c>
    </row>
    <row r="51" spans="1:25" x14ac:dyDescent="0.25">
      <c r="A51" s="28" t="s">
        <v>104</v>
      </c>
      <c r="B51" s="69" t="s">
        <v>105</v>
      </c>
      <c r="C51" s="43">
        <f t="shared" si="12"/>
        <v>0</v>
      </c>
      <c r="D51" s="16"/>
      <c r="E51" s="81"/>
      <c r="F51" s="13"/>
      <c r="G51" s="22"/>
      <c r="H51" s="22"/>
      <c r="I51" s="125"/>
      <c r="J51" s="138"/>
      <c r="K51" s="138"/>
      <c r="L51" s="22"/>
      <c r="M51" s="22"/>
      <c r="N51" s="22"/>
      <c r="O51" s="22"/>
      <c r="P51" s="141"/>
      <c r="Q51" s="138"/>
      <c r="R51" s="22"/>
      <c r="S51" s="22"/>
      <c r="T51" s="22"/>
      <c r="U51" s="13"/>
      <c r="V51" s="26">
        <f t="shared" si="13"/>
        <v>0</v>
      </c>
      <c r="W51" s="1">
        <f t="shared" si="2"/>
        <v>34</v>
      </c>
      <c r="X51" s="1" t="str">
        <f t="shared" si="14"/>
        <v>Patricia</v>
      </c>
      <c r="Y51" s="1" t="str">
        <f t="shared" si="15"/>
        <v>MARIE</v>
      </c>
    </row>
    <row r="52" spans="1:25" x14ac:dyDescent="0.25">
      <c r="A52" s="28" t="s">
        <v>233</v>
      </c>
      <c r="B52" s="69" t="s">
        <v>234</v>
      </c>
      <c r="C52" s="43">
        <f t="shared" si="12"/>
        <v>39</v>
      </c>
      <c r="D52" s="16">
        <v>5</v>
      </c>
      <c r="E52" s="81">
        <v>9</v>
      </c>
      <c r="F52" s="13">
        <v>4</v>
      </c>
      <c r="G52" s="22">
        <v>7</v>
      </c>
      <c r="H52" s="22">
        <v>5</v>
      </c>
      <c r="I52" s="125"/>
      <c r="J52" s="138"/>
      <c r="K52" s="138"/>
      <c r="L52" s="22"/>
      <c r="M52" s="22"/>
      <c r="N52" s="22"/>
      <c r="O52" s="22"/>
      <c r="P52" s="141"/>
      <c r="Q52" s="138"/>
      <c r="R52" s="22">
        <v>9</v>
      </c>
      <c r="S52" s="22"/>
      <c r="T52" s="22"/>
      <c r="U52" s="13"/>
      <c r="V52" s="26">
        <f t="shared" si="13"/>
        <v>39</v>
      </c>
      <c r="W52" s="1">
        <f t="shared" si="2"/>
        <v>1</v>
      </c>
      <c r="X52" s="1" t="str">
        <f t="shared" si="14"/>
        <v>Clémence</v>
      </c>
      <c r="Y52" s="1" t="str">
        <f t="shared" si="15"/>
        <v>MATHIEU</v>
      </c>
    </row>
    <row r="53" spans="1:25" x14ac:dyDescent="0.25">
      <c r="A53" s="28" t="s">
        <v>180</v>
      </c>
      <c r="B53" s="69" t="s">
        <v>301</v>
      </c>
      <c r="C53" s="43">
        <f t="shared" si="12"/>
        <v>7</v>
      </c>
      <c r="D53" s="16"/>
      <c r="E53" s="81"/>
      <c r="F53" s="13"/>
      <c r="G53" s="22"/>
      <c r="H53" s="22"/>
      <c r="I53" s="125"/>
      <c r="J53" s="138"/>
      <c r="K53" s="138"/>
      <c r="L53" s="22"/>
      <c r="M53" s="22">
        <v>3</v>
      </c>
      <c r="N53" s="22">
        <v>4</v>
      </c>
      <c r="O53" s="22"/>
      <c r="P53" s="141"/>
      <c r="Q53" s="138"/>
      <c r="R53" s="22"/>
      <c r="S53" s="22"/>
      <c r="T53" s="22"/>
      <c r="U53" s="13"/>
      <c r="V53" s="26">
        <f t="shared" ref="V53" si="16">SUM(D53:U53)</f>
        <v>7</v>
      </c>
      <c r="W53" s="1">
        <f t="shared" si="2"/>
        <v>15</v>
      </c>
      <c r="X53" s="1" t="str">
        <f t="shared" si="14"/>
        <v>Marie-Pierre</v>
      </c>
      <c r="Y53" s="1" t="str">
        <f t="shared" si="15"/>
        <v>PAPON</v>
      </c>
    </row>
    <row r="54" spans="1:25" x14ac:dyDescent="0.25">
      <c r="A54" s="28" t="s">
        <v>45</v>
      </c>
      <c r="B54" s="69" t="s">
        <v>46</v>
      </c>
      <c r="C54" s="43">
        <f t="shared" si="12"/>
        <v>1</v>
      </c>
      <c r="D54" s="16"/>
      <c r="E54" s="81"/>
      <c r="F54" s="13"/>
      <c r="G54" s="22"/>
      <c r="H54" s="22"/>
      <c r="I54" s="125"/>
      <c r="J54" s="138"/>
      <c r="K54" s="138"/>
      <c r="L54" s="22"/>
      <c r="M54" s="22"/>
      <c r="N54" s="22"/>
      <c r="O54" s="22">
        <v>1</v>
      </c>
      <c r="P54" s="141"/>
      <c r="Q54" s="138"/>
      <c r="R54" s="22"/>
      <c r="S54" s="22"/>
      <c r="T54" s="22"/>
      <c r="U54" s="13"/>
      <c r="V54" s="26">
        <f t="shared" si="13"/>
        <v>1</v>
      </c>
      <c r="W54" s="1">
        <f t="shared" ref="W54:W65" si="17">RANK(V54,$V$9:$V$67,0)</f>
        <v>31</v>
      </c>
      <c r="X54" s="1" t="str">
        <f t="shared" si="14"/>
        <v>Rosine</v>
      </c>
      <c r="Y54" s="1" t="str">
        <f t="shared" si="15"/>
        <v>PARENTY</v>
      </c>
    </row>
    <row r="55" spans="1:25" x14ac:dyDescent="0.25">
      <c r="A55" s="28" t="s">
        <v>211</v>
      </c>
      <c r="B55" s="69" t="s">
        <v>153</v>
      </c>
      <c r="C55" s="43">
        <f t="shared" si="12"/>
        <v>7</v>
      </c>
      <c r="D55" s="16">
        <v>2</v>
      </c>
      <c r="E55" s="81"/>
      <c r="F55" s="13"/>
      <c r="G55" s="22"/>
      <c r="H55" s="22">
        <v>1</v>
      </c>
      <c r="I55" s="125"/>
      <c r="J55" s="138"/>
      <c r="K55" s="138"/>
      <c r="L55" s="22">
        <v>4</v>
      </c>
      <c r="M55" s="22"/>
      <c r="N55" s="22"/>
      <c r="O55" s="22"/>
      <c r="P55" s="141"/>
      <c r="Q55" s="138"/>
      <c r="R55" s="22"/>
      <c r="S55" s="22"/>
      <c r="T55" s="22"/>
      <c r="U55" s="13"/>
      <c r="V55" s="26">
        <f t="shared" si="13"/>
        <v>7</v>
      </c>
      <c r="W55" s="1">
        <f t="shared" si="17"/>
        <v>15</v>
      </c>
      <c r="X55" s="1" t="str">
        <f t="shared" si="14"/>
        <v>Stéphanie</v>
      </c>
      <c r="Y55" s="1" t="str">
        <f t="shared" si="15"/>
        <v>PEROL</v>
      </c>
    </row>
    <row r="56" spans="1:25" x14ac:dyDescent="0.25">
      <c r="A56" s="28" t="s">
        <v>56</v>
      </c>
      <c r="B56" s="69" t="s">
        <v>75</v>
      </c>
      <c r="C56" s="43">
        <f t="shared" si="12"/>
        <v>0</v>
      </c>
      <c r="D56" s="16"/>
      <c r="E56" s="81"/>
      <c r="F56" s="13"/>
      <c r="G56" s="22"/>
      <c r="H56" s="22"/>
      <c r="I56" s="125"/>
      <c r="J56" s="138"/>
      <c r="K56" s="138"/>
      <c r="L56" s="22"/>
      <c r="M56" s="22"/>
      <c r="N56" s="22"/>
      <c r="O56" s="22"/>
      <c r="P56" s="141"/>
      <c r="Q56" s="138"/>
      <c r="R56" s="22"/>
      <c r="S56" s="22"/>
      <c r="T56" s="22"/>
      <c r="U56" s="13"/>
      <c r="V56" s="26">
        <f t="shared" si="13"/>
        <v>0</v>
      </c>
      <c r="W56" s="1">
        <f t="shared" si="17"/>
        <v>34</v>
      </c>
      <c r="X56" s="1" t="str">
        <f t="shared" si="14"/>
        <v>Marie</v>
      </c>
      <c r="Y56" s="1" t="str">
        <f t="shared" si="15"/>
        <v>PORTEFAIX</v>
      </c>
    </row>
    <row r="57" spans="1:25" x14ac:dyDescent="0.25">
      <c r="A57" s="28" t="s">
        <v>49</v>
      </c>
      <c r="B57" s="69" t="s">
        <v>117</v>
      </c>
      <c r="C57" s="43">
        <f t="shared" si="12"/>
        <v>0</v>
      </c>
      <c r="D57" s="16"/>
      <c r="E57" s="81"/>
      <c r="F57" s="13"/>
      <c r="G57" s="22"/>
      <c r="H57" s="22"/>
      <c r="I57" s="125"/>
      <c r="J57" s="138"/>
      <c r="K57" s="138"/>
      <c r="L57" s="22"/>
      <c r="M57" s="22"/>
      <c r="N57" s="22"/>
      <c r="O57" s="22"/>
      <c r="P57" s="141"/>
      <c r="Q57" s="138"/>
      <c r="R57" s="22"/>
      <c r="S57" s="22"/>
      <c r="T57" s="22"/>
      <c r="U57" s="13"/>
      <c r="V57" s="26">
        <f t="shared" si="13"/>
        <v>0</v>
      </c>
      <c r="W57" s="1">
        <f t="shared" si="17"/>
        <v>34</v>
      </c>
      <c r="X57" s="1" t="str">
        <f t="shared" si="14"/>
        <v>Florence</v>
      </c>
      <c r="Y57" s="1" t="str">
        <f t="shared" si="15"/>
        <v>PORTIER</v>
      </c>
    </row>
    <row r="58" spans="1:25" x14ac:dyDescent="0.25">
      <c r="A58" s="28" t="s">
        <v>289</v>
      </c>
      <c r="B58" s="69" t="s">
        <v>75</v>
      </c>
      <c r="C58" s="43">
        <f t="shared" si="12"/>
        <v>11</v>
      </c>
      <c r="D58" s="16"/>
      <c r="E58" s="81">
        <v>8</v>
      </c>
      <c r="F58" s="13"/>
      <c r="G58" s="22"/>
      <c r="H58" s="22"/>
      <c r="I58" s="125"/>
      <c r="J58" s="138"/>
      <c r="K58" s="138">
        <v>3</v>
      </c>
      <c r="L58" s="22"/>
      <c r="M58" s="22"/>
      <c r="N58" s="22"/>
      <c r="O58" s="22"/>
      <c r="P58" s="141"/>
      <c r="Q58" s="138"/>
      <c r="R58" s="22"/>
      <c r="S58" s="22"/>
      <c r="T58" s="22"/>
      <c r="U58" s="13"/>
      <c r="V58" s="26">
        <f t="shared" si="13"/>
        <v>11</v>
      </c>
      <c r="W58" s="1">
        <f t="shared" si="17"/>
        <v>12</v>
      </c>
      <c r="X58" s="1" t="str">
        <f t="shared" si="14"/>
        <v>Marie</v>
      </c>
      <c r="Y58" s="1" t="str">
        <f t="shared" si="15"/>
        <v>PORTIER-LACROIX</v>
      </c>
    </row>
    <row r="59" spans="1:25" x14ac:dyDescent="0.25">
      <c r="A59" s="28" t="s">
        <v>167</v>
      </c>
      <c r="B59" s="69" t="s">
        <v>168</v>
      </c>
      <c r="C59" s="43">
        <f t="shared" si="12"/>
        <v>0</v>
      </c>
      <c r="D59" s="16"/>
      <c r="E59" s="81"/>
      <c r="F59" s="13"/>
      <c r="G59" s="22"/>
      <c r="H59" s="22"/>
      <c r="I59" s="125"/>
      <c r="J59" s="138"/>
      <c r="K59" s="138"/>
      <c r="L59" s="22"/>
      <c r="M59" s="22"/>
      <c r="N59" s="22"/>
      <c r="O59" s="22"/>
      <c r="P59" s="141"/>
      <c r="Q59" s="138"/>
      <c r="R59" s="22"/>
      <c r="S59" s="22"/>
      <c r="T59" s="22"/>
      <c r="U59" s="13"/>
      <c r="V59" s="26">
        <f t="shared" si="13"/>
        <v>0</v>
      </c>
      <c r="W59" s="1">
        <f t="shared" si="17"/>
        <v>34</v>
      </c>
      <c r="X59" s="1" t="str">
        <f t="shared" si="14"/>
        <v>Pascale</v>
      </c>
      <c r="Y59" s="1" t="str">
        <f t="shared" si="15"/>
        <v>RETOUT</v>
      </c>
    </row>
    <row r="60" spans="1:25" x14ac:dyDescent="0.25">
      <c r="A60" s="28" t="s">
        <v>110</v>
      </c>
      <c r="B60" s="69" t="s">
        <v>111</v>
      </c>
      <c r="C60" s="43">
        <f t="shared" si="12"/>
        <v>12</v>
      </c>
      <c r="D60" s="16"/>
      <c r="E60" s="81"/>
      <c r="F60" s="13"/>
      <c r="G60" s="22"/>
      <c r="H60" s="72"/>
      <c r="I60" s="125"/>
      <c r="J60" s="138"/>
      <c r="K60" s="138"/>
      <c r="L60" s="22">
        <v>5</v>
      </c>
      <c r="M60" s="22"/>
      <c r="N60" s="22"/>
      <c r="O60" s="22"/>
      <c r="P60" s="141"/>
      <c r="Q60" s="138"/>
      <c r="R60" s="22">
        <v>7</v>
      </c>
      <c r="S60" s="22"/>
      <c r="T60" s="22"/>
      <c r="U60" s="13"/>
      <c r="V60" s="26">
        <f t="shared" si="13"/>
        <v>12</v>
      </c>
      <c r="W60" s="1">
        <f t="shared" si="17"/>
        <v>10</v>
      </c>
      <c r="X60" s="1" t="str">
        <f t="shared" si="14"/>
        <v>Virginie</v>
      </c>
      <c r="Y60" s="1" t="str">
        <f t="shared" si="15"/>
        <v>SANNIER</v>
      </c>
    </row>
    <row r="61" spans="1:25" x14ac:dyDescent="0.25">
      <c r="A61" s="28" t="s">
        <v>39</v>
      </c>
      <c r="B61" s="69" t="s">
        <v>40</v>
      </c>
      <c r="C61" s="43">
        <f t="shared" si="12"/>
        <v>0</v>
      </c>
      <c r="D61" s="16"/>
      <c r="E61" s="81"/>
      <c r="F61" s="13"/>
      <c r="G61" s="22"/>
      <c r="H61" s="22"/>
      <c r="I61" s="125"/>
      <c r="J61" s="138"/>
      <c r="K61" s="138"/>
      <c r="L61" s="22"/>
      <c r="M61" s="22"/>
      <c r="N61" s="22"/>
      <c r="O61" s="22"/>
      <c r="P61" s="141"/>
      <c r="Q61" s="138"/>
      <c r="R61" s="22"/>
      <c r="S61" s="22"/>
      <c r="T61" s="22"/>
      <c r="U61" s="13"/>
      <c r="V61" s="26">
        <f t="shared" si="13"/>
        <v>0</v>
      </c>
      <c r="W61" s="1">
        <f t="shared" si="17"/>
        <v>34</v>
      </c>
      <c r="X61" s="1" t="str">
        <f t="shared" si="14"/>
        <v>Valérie</v>
      </c>
      <c r="Y61" s="1" t="str">
        <f t="shared" si="15"/>
        <v>SAUBRY BOBET</v>
      </c>
    </row>
    <row r="62" spans="1:25" x14ac:dyDescent="0.25">
      <c r="A62" s="28" t="s">
        <v>88</v>
      </c>
      <c r="B62" s="69" t="s">
        <v>89</v>
      </c>
      <c r="C62" s="43">
        <f t="shared" si="12"/>
        <v>14</v>
      </c>
      <c r="D62" s="16"/>
      <c r="E62" s="81"/>
      <c r="F62" s="13"/>
      <c r="G62" s="22"/>
      <c r="H62" s="22"/>
      <c r="I62" s="125"/>
      <c r="J62" s="138"/>
      <c r="K62" s="138"/>
      <c r="L62" s="22">
        <v>10</v>
      </c>
      <c r="M62" s="22">
        <v>4</v>
      </c>
      <c r="N62" s="22"/>
      <c r="O62" s="22"/>
      <c r="P62" s="141"/>
      <c r="Q62" s="138"/>
      <c r="R62" s="22"/>
      <c r="S62" s="22"/>
      <c r="T62" s="22"/>
      <c r="U62" s="13"/>
      <c r="V62" s="26">
        <f t="shared" si="13"/>
        <v>14</v>
      </c>
      <c r="W62" s="1">
        <f t="shared" si="17"/>
        <v>8</v>
      </c>
      <c r="X62" s="1" t="str">
        <f t="shared" si="14"/>
        <v>Fabienne</v>
      </c>
      <c r="Y62" s="1" t="str">
        <f t="shared" si="15"/>
        <v>SAVOYE</v>
      </c>
    </row>
    <row r="63" spans="1:25" x14ac:dyDescent="0.25">
      <c r="A63" s="28" t="s">
        <v>41</v>
      </c>
      <c r="B63" s="69" t="s">
        <v>42</v>
      </c>
      <c r="C63" s="43">
        <f t="shared" si="12"/>
        <v>0</v>
      </c>
      <c r="D63" s="50"/>
      <c r="E63" s="81"/>
      <c r="F63" s="12"/>
      <c r="G63" s="21"/>
      <c r="H63" s="72"/>
      <c r="I63" s="124"/>
      <c r="J63" s="140"/>
      <c r="K63" s="133"/>
      <c r="L63" s="72"/>
      <c r="M63" s="72"/>
      <c r="N63" s="72"/>
      <c r="O63" s="21"/>
      <c r="P63" s="144"/>
      <c r="Q63" s="133"/>
      <c r="R63" s="72"/>
      <c r="S63" s="72"/>
      <c r="T63" s="72"/>
      <c r="U63" s="13"/>
      <c r="V63" s="26">
        <f t="shared" si="13"/>
        <v>0</v>
      </c>
      <c r="W63" s="1">
        <f t="shared" si="17"/>
        <v>34</v>
      </c>
      <c r="X63" s="1" t="str">
        <f t="shared" si="14"/>
        <v>Elisabeth</v>
      </c>
      <c r="Y63" s="1" t="str">
        <f t="shared" si="15"/>
        <v>TATTEVIN</v>
      </c>
    </row>
    <row r="64" spans="1:25" x14ac:dyDescent="0.25">
      <c r="A64" s="28" t="s">
        <v>43</v>
      </c>
      <c r="B64" s="69" t="s">
        <v>44</v>
      </c>
      <c r="C64" s="43">
        <f t="shared" si="12"/>
        <v>28</v>
      </c>
      <c r="D64" s="16"/>
      <c r="E64" s="81"/>
      <c r="F64" s="13"/>
      <c r="G64" s="22"/>
      <c r="H64" s="22"/>
      <c r="I64" s="125"/>
      <c r="J64" s="138"/>
      <c r="K64" s="138"/>
      <c r="L64" s="22">
        <v>9</v>
      </c>
      <c r="M64" s="22"/>
      <c r="N64" s="22">
        <v>5</v>
      </c>
      <c r="O64" s="22">
        <v>4</v>
      </c>
      <c r="P64" s="141"/>
      <c r="Q64" s="138"/>
      <c r="R64" s="22">
        <v>10</v>
      </c>
      <c r="S64" s="22"/>
      <c r="T64" s="22"/>
      <c r="U64" s="13"/>
      <c r="V64" s="26">
        <f t="shared" si="13"/>
        <v>28</v>
      </c>
      <c r="W64" s="1">
        <f t="shared" si="17"/>
        <v>3</v>
      </c>
      <c r="X64" s="1" t="str">
        <f t="shared" si="14"/>
        <v>Marlene</v>
      </c>
      <c r="Y64" s="1" t="str">
        <f t="shared" si="15"/>
        <v>TAURIN</v>
      </c>
    </row>
    <row r="65" spans="1:25" x14ac:dyDescent="0.25">
      <c r="A65" s="28" t="s">
        <v>254</v>
      </c>
      <c r="B65" s="69" t="s">
        <v>116</v>
      </c>
      <c r="C65" s="43">
        <f t="shared" si="12"/>
        <v>1</v>
      </c>
      <c r="D65" s="16"/>
      <c r="E65" s="81"/>
      <c r="F65" s="13"/>
      <c r="G65" s="22"/>
      <c r="H65" s="22"/>
      <c r="I65" s="125"/>
      <c r="J65" s="138"/>
      <c r="K65" s="138"/>
      <c r="L65" s="22"/>
      <c r="M65" s="22"/>
      <c r="N65" s="22">
        <v>1</v>
      </c>
      <c r="O65" s="22"/>
      <c r="P65" s="141"/>
      <c r="Q65" s="138"/>
      <c r="R65" s="22"/>
      <c r="S65" s="22"/>
      <c r="T65" s="22"/>
      <c r="U65" s="13"/>
      <c r="V65" s="26">
        <f t="shared" ref="V65" si="18">SUM(D65:U65)</f>
        <v>1</v>
      </c>
      <c r="W65" s="1">
        <f t="shared" si="17"/>
        <v>31</v>
      </c>
      <c r="X65" s="1" t="str">
        <f t="shared" si="14"/>
        <v>Brigitte</v>
      </c>
      <c r="Y65" s="1" t="str">
        <f t="shared" si="15"/>
        <v>THIEBOT</v>
      </c>
    </row>
    <row r="66" spans="1:25" x14ac:dyDescent="0.25">
      <c r="A66" s="28" t="s">
        <v>221</v>
      </c>
      <c r="B66" s="69" t="s">
        <v>222</v>
      </c>
      <c r="C66" s="43">
        <f t="shared" si="12"/>
        <v>0</v>
      </c>
      <c r="D66" s="16"/>
      <c r="E66" s="81"/>
      <c r="F66" s="13"/>
      <c r="G66" s="22"/>
      <c r="H66" s="22"/>
      <c r="I66" s="125"/>
      <c r="J66" s="138"/>
      <c r="K66" s="138"/>
      <c r="L66" s="22"/>
      <c r="M66" s="22"/>
      <c r="N66" s="22"/>
      <c r="O66" s="22"/>
      <c r="P66" s="141"/>
      <c r="Q66" s="138"/>
      <c r="R66" s="22"/>
      <c r="S66" s="22"/>
      <c r="T66" s="22"/>
      <c r="U66" s="13"/>
      <c r="V66" s="26">
        <f t="shared" si="13"/>
        <v>0</v>
      </c>
      <c r="W66" s="1">
        <f>RANK(V66,$V$9:$V$67,0)</f>
        <v>34</v>
      </c>
      <c r="X66" s="1" t="str">
        <f t="shared" si="14"/>
        <v>Véronique</v>
      </c>
      <c r="Y66" s="1" t="str">
        <f t="shared" si="15"/>
        <v>THIRION</v>
      </c>
    </row>
    <row r="67" spans="1:25" x14ac:dyDescent="0.25">
      <c r="A67" s="28" t="s">
        <v>230</v>
      </c>
      <c r="B67" s="69" t="s">
        <v>222</v>
      </c>
      <c r="C67" s="43">
        <f t="shared" si="12"/>
        <v>0</v>
      </c>
      <c r="D67" s="16"/>
      <c r="E67" s="81"/>
      <c r="F67" s="13"/>
      <c r="G67" s="22"/>
      <c r="H67" s="22"/>
      <c r="I67" s="125"/>
      <c r="J67" s="138"/>
      <c r="K67" s="138"/>
      <c r="L67" s="22"/>
      <c r="M67" s="22"/>
      <c r="N67" s="22"/>
      <c r="O67" s="22"/>
      <c r="P67" s="141"/>
      <c r="Q67" s="138"/>
      <c r="R67" s="22"/>
      <c r="S67" s="22"/>
      <c r="T67" s="22"/>
      <c r="U67" s="13"/>
      <c r="V67" s="26">
        <f t="shared" si="13"/>
        <v>0</v>
      </c>
      <c r="W67" s="1">
        <f>RANK(V67,$V$9:$V$67,0)</f>
        <v>34</v>
      </c>
      <c r="X67" s="1" t="str">
        <f t="shared" si="14"/>
        <v>Véronique</v>
      </c>
      <c r="Y67" s="1" t="str">
        <f t="shared" si="15"/>
        <v>VARIN</v>
      </c>
    </row>
    <row r="68" spans="1:25" x14ac:dyDescent="0.25">
      <c r="A68" s="28" t="s">
        <v>115</v>
      </c>
      <c r="B68" s="69" t="s">
        <v>116</v>
      </c>
      <c r="C68" s="43">
        <f t="shared" si="12"/>
        <v>0</v>
      </c>
      <c r="D68" s="16"/>
      <c r="E68" s="81"/>
      <c r="F68" s="13"/>
      <c r="G68" s="22"/>
      <c r="H68" s="22"/>
      <c r="I68" s="125"/>
      <c r="J68" s="138"/>
      <c r="K68" s="138"/>
      <c r="L68" s="22"/>
      <c r="M68" s="22"/>
      <c r="N68" s="22"/>
      <c r="O68" s="22"/>
      <c r="P68" s="141"/>
      <c r="Q68" s="138"/>
      <c r="R68" s="22"/>
      <c r="S68" s="22"/>
      <c r="T68" s="22"/>
      <c r="U68" s="13"/>
      <c r="V68" s="26">
        <f t="shared" si="13"/>
        <v>0</v>
      </c>
      <c r="W68" s="1">
        <f>RANK(V68,$V$9:$V$67,0)</f>
        <v>34</v>
      </c>
      <c r="X68" s="1" t="str">
        <f t="shared" si="14"/>
        <v>Brigitte</v>
      </c>
      <c r="Y68" s="1" t="str">
        <f t="shared" si="15"/>
        <v>VATINE</v>
      </c>
    </row>
    <row r="69" spans="1:25" x14ac:dyDescent="0.25">
      <c r="A69" s="28"/>
      <c r="B69" s="69"/>
      <c r="C69" s="43"/>
      <c r="D69" s="16"/>
      <c r="E69" s="81"/>
      <c r="F69" s="13"/>
      <c r="G69" s="22"/>
      <c r="H69" s="22"/>
      <c r="I69" s="125"/>
      <c r="J69" s="138"/>
      <c r="K69" s="138"/>
      <c r="L69" s="22"/>
      <c r="M69" s="22"/>
      <c r="N69" s="22"/>
      <c r="O69" s="22"/>
      <c r="P69" s="141"/>
      <c r="Q69" s="138"/>
      <c r="R69" s="22"/>
      <c r="S69" s="22"/>
      <c r="T69" s="22"/>
      <c r="U69" s="13"/>
      <c r="V69" s="26"/>
    </row>
    <row r="70" spans="1:25" x14ac:dyDescent="0.25">
      <c r="A70" s="28"/>
      <c r="B70" s="69"/>
      <c r="C70" s="43"/>
      <c r="D70" s="16"/>
      <c r="E70" s="81"/>
      <c r="F70" s="13"/>
      <c r="G70" s="22"/>
      <c r="H70" s="22"/>
      <c r="I70" s="125"/>
      <c r="J70" s="138"/>
      <c r="K70" s="138"/>
      <c r="L70" s="22"/>
      <c r="M70" s="22"/>
      <c r="N70" s="22"/>
      <c r="O70" s="22"/>
      <c r="P70" s="141"/>
      <c r="Q70" s="138"/>
      <c r="R70" s="22"/>
      <c r="S70" s="22"/>
      <c r="T70" s="22"/>
      <c r="U70" s="13"/>
      <c r="V70" s="26"/>
    </row>
    <row r="71" spans="1:25" x14ac:dyDescent="0.25">
      <c r="A71" s="28"/>
      <c r="B71" s="69"/>
      <c r="C71" s="43"/>
      <c r="D71" s="16"/>
      <c r="E71" s="81"/>
      <c r="F71" s="13"/>
      <c r="G71" s="22"/>
      <c r="H71" s="22"/>
      <c r="I71" s="125"/>
      <c r="J71" s="138"/>
      <c r="K71" s="138"/>
      <c r="L71" s="22"/>
      <c r="M71" s="22"/>
      <c r="N71" s="22"/>
      <c r="O71" s="22"/>
      <c r="P71" s="141"/>
      <c r="Q71" s="138"/>
      <c r="R71" s="22"/>
      <c r="S71" s="22"/>
      <c r="T71" s="22"/>
      <c r="U71" s="13"/>
      <c r="V71" s="26"/>
    </row>
    <row r="72" spans="1:25" x14ac:dyDescent="0.25">
      <c r="A72" s="28"/>
      <c r="B72" s="69"/>
      <c r="C72" s="43"/>
      <c r="D72" s="16"/>
      <c r="E72" s="81"/>
      <c r="F72" s="13"/>
      <c r="G72" s="22"/>
      <c r="H72" s="22"/>
      <c r="I72" s="125"/>
      <c r="J72" s="138"/>
      <c r="K72" s="138"/>
      <c r="L72" s="22"/>
      <c r="M72" s="22"/>
      <c r="N72" s="22"/>
      <c r="O72" s="22"/>
      <c r="P72" s="141"/>
      <c r="Q72" s="138"/>
      <c r="R72" s="22"/>
      <c r="S72" s="22"/>
      <c r="T72" s="22"/>
      <c r="U72" s="13"/>
      <c r="V72" s="26"/>
    </row>
    <row r="73" spans="1:25" x14ac:dyDescent="0.25">
      <c r="A73" s="28"/>
      <c r="B73" s="69"/>
      <c r="C73" s="43"/>
      <c r="D73" s="16"/>
      <c r="E73" s="81"/>
      <c r="F73" s="13"/>
      <c r="G73" s="22"/>
      <c r="H73" s="22"/>
      <c r="I73" s="125"/>
      <c r="J73" s="138"/>
      <c r="K73" s="138"/>
      <c r="L73" s="22"/>
      <c r="M73" s="22"/>
      <c r="N73" s="22"/>
      <c r="O73" s="22"/>
      <c r="P73" s="141"/>
      <c r="Q73" s="138"/>
      <c r="R73" s="22"/>
      <c r="S73" s="22"/>
      <c r="T73" s="22"/>
      <c r="U73" s="13"/>
      <c r="V73" s="26"/>
    </row>
    <row r="74" spans="1:25" x14ac:dyDescent="0.25">
      <c r="A74" s="28"/>
      <c r="B74" s="69"/>
      <c r="C74" s="43"/>
      <c r="D74" s="16"/>
      <c r="E74" s="81"/>
      <c r="F74" s="13"/>
      <c r="G74" s="22"/>
      <c r="H74" s="22"/>
      <c r="I74" s="125"/>
      <c r="J74" s="138"/>
      <c r="K74" s="138"/>
      <c r="L74" s="22"/>
      <c r="M74" s="22"/>
      <c r="N74" s="22"/>
      <c r="O74" s="22"/>
      <c r="P74" s="141"/>
      <c r="Q74" s="138"/>
      <c r="R74" s="22"/>
      <c r="S74" s="22"/>
      <c r="T74" s="22"/>
      <c r="U74" s="13"/>
      <c r="V74" s="26"/>
    </row>
    <row r="75" spans="1:25" x14ac:dyDescent="0.25">
      <c r="A75" s="28"/>
      <c r="B75" s="69"/>
      <c r="C75" s="43"/>
      <c r="D75" s="16"/>
      <c r="E75" s="81"/>
      <c r="F75" s="13"/>
      <c r="G75" s="22"/>
      <c r="H75" s="22"/>
      <c r="I75" s="125"/>
      <c r="J75" s="138"/>
      <c r="K75" s="138"/>
      <c r="L75" s="22"/>
      <c r="M75" s="22"/>
      <c r="N75" s="22"/>
      <c r="O75" s="22"/>
      <c r="P75" s="141"/>
      <c r="Q75" s="138"/>
      <c r="R75" s="22"/>
      <c r="S75" s="22"/>
      <c r="T75" s="22"/>
      <c r="U75" s="13"/>
      <c r="V75" s="26"/>
    </row>
    <row r="76" spans="1:25" x14ac:dyDescent="0.25">
      <c r="A76" s="28"/>
      <c r="B76" s="69"/>
      <c r="C76" s="43"/>
      <c r="D76" s="16"/>
      <c r="E76" s="81"/>
      <c r="F76" s="13"/>
      <c r="G76" s="22"/>
      <c r="H76" s="22"/>
      <c r="I76" s="125"/>
      <c r="J76" s="138"/>
      <c r="K76" s="138"/>
      <c r="L76" s="22"/>
      <c r="M76" s="22"/>
      <c r="N76" s="22"/>
      <c r="O76" s="22"/>
      <c r="P76" s="141"/>
      <c r="Q76" s="138"/>
      <c r="R76" s="22"/>
      <c r="S76" s="22"/>
      <c r="T76" s="22"/>
      <c r="U76" s="13"/>
      <c r="V76" s="26"/>
    </row>
    <row r="77" spans="1:25" x14ac:dyDescent="0.25">
      <c r="A77" s="28"/>
      <c r="B77" s="69"/>
      <c r="C77" s="43"/>
      <c r="D77" s="16"/>
      <c r="E77" s="81"/>
      <c r="F77" s="13"/>
      <c r="G77" s="22"/>
      <c r="H77" s="22"/>
      <c r="I77" s="125"/>
      <c r="J77" s="138"/>
      <c r="K77" s="138"/>
      <c r="L77" s="22"/>
      <c r="M77" s="22"/>
      <c r="N77" s="22"/>
      <c r="O77" s="22"/>
      <c r="P77" s="141"/>
      <c r="Q77" s="138"/>
      <c r="R77" s="22"/>
      <c r="S77" s="22"/>
      <c r="T77" s="22"/>
      <c r="U77" s="13"/>
      <c r="V77" s="26"/>
    </row>
    <row r="78" spans="1:25" x14ac:dyDescent="0.25">
      <c r="A78" s="28"/>
      <c r="B78" s="69"/>
      <c r="C78" s="43"/>
      <c r="D78" s="16"/>
      <c r="E78" s="81"/>
      <c r="F78" s="13"/>
      <c r="G78" s="22"/>
      <c r="H78" s="22"/>
      <c r="I78" s="125"/>
      <c r="J78" s="138"/>
      <c r="K78" s="138"/>
      <c r="L78" s="22"/>
      <c r="M78" s="22"/>
      <c r="N78" s="22"/>
      <c r="O78" s="22"/>
      <c r="P78" s="141"/>
      <c r="Q78" s="138"/>
      <c r="R78" s="22"/>
      <c r="S78" s="22"/>
      <c r="T78" s="22"/>
      <c r="U78" s="13"/>
      <c r="V78" s="26"/>
    </row>
    <row r="79" spans="1:25" x14ac:dyDescent="0.25">
      <c r="A79" s="28"/>
      <c r="B79" s="69"/>
      <c r="C79" s="43"/>
      <c r="D79" s="16"/>
      <c r="E79" s="81"/>
      <c r="F79" s="13"/>
      <c r="G79" s="22"/>
      <c r="H79" s="22"/>
      <c r="I79" s="125"/>
      <c r="J79" s="138"/>
      <c r="K79" s="138"/>
      <c r="L79" s="22"/>
      <c r="M79" s="22"/>
      <c r="N79" s="22"/>
      <c r="O79" s="22"/>
      <c r="P79" s="141"/>
      <c r="Q79" s="138"/>
      <c r="R79" s="22"/>
      <c r="S79" s="22"/>
      <c r="T79" s="22"/>
      <c r="U79" s="13"/>
      <c r="V79" s="26"/>
    </row>
    <row r="80" spans="1:25" x14ac:dyDescent="0.25">
      <c r="A80" s="28"/>
      <c r="B80" s="69"/>
      <c r="C80" s="44"/>
      <c r="D80" s="16"/>
      <c r="E80" s="81"/>
      <c r="F80" s="13"/>
      <c r="G80" s="22"/>
      <c r="H80" s="22"/>
      <c r="I80" s="125"/>
      <c r="J80" s="138"/>
      <c r="K80" s="138"/>
      <c r="L80" s="22"/>
      <c r="M80" s="22"/>
      <c r="N80" s="22"/>
      <c r="O80" s="22"/>
      <c r="P80" s="141"/>
      <c r="Q80" s="138"/>
      <c r="R80" s="22"/>
      <c r="S80" s="22"/>
      <c r="T80" s="22"/>
      <c r="U80" s="13"/>
      <c r="V80" s="26"/>
    </row>
    <row r="81" spans="1:22" x14ac:dyDescent="0.25">
      <c r="A81" s="28"/>
      <c r="B81" s="69"/>
      <c r="C81" s="44"/>
      <c r="D81" s="16"/>
      <c r="E81" s="81"/>
      <c r="F81" s="13"/>
      <c r="G81" s="22"/>
      <c r="H81" s="22"/>
      <c r="I81" s="125"/>
      <c r="J81" s="138"/>
      <c r="K81" s="138"/>
      <c r="L81" s="22"/>
      <c r="M81" s="22"/>
      <c r="N81" s="22"/>
      <c r="O81" s="22"/>
      <c r="P81" s="141"/>
      <c r="Q81" s="138"/>
      <c r="R81" s="22"/>
      <c r="S81" s="22"/>
      <c r="T81" s="22"/>
      <c r="U81" s="13"/>
      <c r="V81" s="26"/>
    </row>
    <row r="82" spans="1:22" x14ac:dyDescent="0.25">
      <c r="A82" s="28"/>
      <c r="B82" s="69"/>
      <c r="C82" s="44"/>
      <c r="D82" s="16"/>
      <c r="E82" s="81"/>
      <c r="F82" s="13"/>
      <c r="G82" s="22"/>
      <c r="H82" s="22"/>
      <c r="I82" s="125"/>
      <c r="J82" s="138"/>
      <c r="K82" s="138"/>
      <c r="L82" s="22"/>
      <c r="M82" s="22"/>
      <c r="N82" s="22"/>
      <c r="O82" s="22"/>
      <c r="P82" s="141"/>
      <c r="Q82" s="138"/>
      <c r="R82" s="22"/>
      <c r="S82" s="22"/>
      <c r="T82" s="22"/>
      <c r="U82" s="13"/>
      <c r="V82" s="26"/>
    </row>
    <row r="83" spans="1:22" x14ac:dyDescent="0.25">
      <c r="A83" s="28"/>
      <c r="B83" s="69"/>
      <c r="C83" s="44"/>
      <c r="D83" s="16"/>
      <c r="E83" s="81"/>
      <c r="F83" s="13"/>
      <c r="G83" s="22"/>
      <c r="H83" s="22"/>
      <c r="I83" s="125"/>
      <c r="J83" s="138"/>
      <c r="K83" s="138"/>
      <c r="L83" s="22"/>
      <c r="M83" s="22"/>
      <c r="N83" s="22"/>
      <c r="O83" s="22"/>
      <c r="P83" s="141"/>
      <c r="Q83" s="138"/>
      <c r="R83" s="22"/>
      <c r="S83" s="22"/>
      <c r="T83" s="22"/>
      <c r="U83" s="13"/>
      <c r="V83" s="26"/>
    </row>
    <row r="84" spans="1:22" x14ac:dyDescent="0.25">
      <c r="A84" s="28"/>
      <c r="B84" s="69"/>
      <c r="C84" s="44"/>
      <c r="D84" s="16"/>
      <c r="E84" s="81"/>
      <c r="F84" s="13"/>
      <c r="G84" s="22"/>
      <c r="H84" s="22"/>
      <c r="I84" s="125"/>
      <c r="J84" s="138"/>
      <c r="K84" s="138"/>
      <c r="L84" s="22"/>
      <c r="M84" s="22"/>
      <c r="N84" s="22"/>
      <c r="O84" s="22"/>
      <c r="P84" s="141"/>
      <c r="Q84" s="138"/>
      <c r="R84" s="22"/>
      <c r="S84" s="22"/>
      <c r="T84" s="22"/>
      <c r="U84" s="13"/>
      <c r="V84" s="26"/>
    </row>
    <row r="85" spans="1:22" x14ac:dyDescent="0.25">
      <c r="A85" s="28"/>
      <c r="B85" s="69"/>
      <c r="C85" s="44"/>
      <c r="D85" s="16"/>
      <c r="E85" s="81"/>
      <c r="F85" s="13"/>
      <c r="G85" s="22"/>
      <c r="H85" s="22"/>
      <c r="I85" s="125"/>
      <c r="J85" s="138"/>
      <c r="K85" s="138"/>
      <c r="L85" s="22"/>
      <c r="M85" s="22"/>
      <c r="N85" s="22"/>
      <c r="O85" s="22"/>
      <c r="P85" s="141"/>
      <c r="Q85" s="138"/>
      <c r="R85" s="22"/>
      <c r="S85" s="22"/>
      <c r="T85" s="22"/>
      <c r="U85" s="13"/>
      <c r="V85" s="26"/>
    </row>
    <row r="86" spans="1:22" x14ac:dyDescent="0.25">
      <c r="A86" s="28"/>
      <c r="B86" s="69"/>
      <c r="C86" s="44"/>
      <c r="D86" s="16"/>
      <c r="E86" s="81"/>
      <c r="F86" s="13"/>
      <c r="G86" s="22"/>
      <c r="H86" s="22"/>
      <c r="I86" s="125"/>
      <c r="J86" s="138"/>
      <c r="K86" s="138"/>
      <c r="L86" s="22"/>
      <c r="M86" s="22"/>
      <c r="N86" s="22"/>
      <c r="O86" s="22"/>
      <c r="P86" s="141"/>
      <c r="Q86" s="138"/>
      <c r="R86" s="22"/>
      <c r="S86" s="22"/>
      <c r="T86" s="22"/>
      <c r="U86" s="13"/>
      <c r="V86" s="26"/>
    </row>
    <row r="87" spans="1:22" x14ac:dyDescent="0.25">
      <c r="A87" s="28"/>
      <c r="B87" s="69"/>
      <c r="C87" s="44"/>
      <c r="D87" s="16"/>
      <c r="E87" s="81"/>
      <c r="F87" s="13"/>
      <c r="G87" s="22"/>
      <c r="H87" s="22"/>
      <c r="I87" s="125"/>
      <c r="J87" s="138"/>
      <c r="K87" s="138"/>
      <c r="L87" s="22"/>
      <c r="M87" s="22"/>
      <c r="N87" s="22"/>
      <c r="O87" s="22"/>
      <c r="P87" s="141"/>
      <c r="Q87" s="138"/>
      <c r="R87" s="22"/>
      <c r="S87" s="22"/>
      <c r="T87" s="22"/>
      <c r="U87" s="13"/>
      <c r="V87" s="26"/>
    </row>
    <row r="88" spans="1:22" x14ac:dyDescent="0.25">
      <c r="A88" s="28"/>
      <c r="B88" s="69"/>
      <c r="C88" s="44"/>
      <c r="D88" s="16"/>
      <c r="E88" s="81"/>
      <c r="F88" s="13"/>
      <c r="G88" s="22"/>
      <c r="H88" s="22"/>
      <c r="I88" s="125"/>
      <c r="J88" s="138"/>
      <c r="K88" s="138"/>
      <c r="L88" s="22"/>
      <c r="M88" s="22"/>
      <c r="N88" s="22"/>
      <c r="O88" s="22"/>
      <c r="P88" s="141"/>
      <c r="Q88" s="138"/>
      <c r="R88" s="22"/>
      <c r="S88" s="22"/>
      <c r="T88" s="22"/>
      <c r="U88" s="13"/>
      <c r="V88" s="26"/>
    </row>
    <row r="89" spans="1:22" x14ac:dyDescent="0.25">
      <c r="A89" s="28"/>
      <c r="B89" s="69"/>
      <c r="C89" s="44"/>
      <c r="D89" s="16"/>
      <c r="E89" s="13"/>
      <c r="F89" s="13"/>
      <c r="G89" s="22"/>
      <c r="H89" s="22"/>
      <c r="I89" s="125"/>
      <c r="J89" s="138"/>
      <c r="K89" s="138"/>
      <c r="L89" s="22"/>
      <c r="M89" s="22"/>
      <c r="N89" s="22"/>
      <c r="O89" s="22"/>
      <c r="P89" s="141"/>
      <c r="Q89" s="138"/>
      <c r="R89" s="22"/>
      <c r="S89" s="22"/>
      <c r="T89" s="22"/>
      <c r="U89" s="13"/>
      <c r="V89" s="26"/>
    </row>
    <row r="90" spans="1:22" x14ac:dyDescent="0.25">
      <c r="A90" s="28"/>
      <c r="B90" s="69"/>
      <c r="C90" s="44"/>
      <c r="D90" s="16"/>
      <c r="E90" s="13"/>
      <c r="F90" s="13"/>
      <c r="G90" s="22"/>
      <c r="H90" s="22"/>
      <c r="I90" s="125"/>
      <c r="J90" s="138"/>
      <c r="K90" s="138"/>
      <c r="L90" s="22"/>
      <c r="M90" s="22"/>
      <c r="N90" s="22"/>
      <c r="O90" s="22"/>
      <c r="P90" s="141"/>
      <c r="Q90" s="138"/>
      <c r="R90" s="22"/>
      <c r="S90" s="22"/>
      <c r="T90" s="22"/>
      <c r="U90" s="13"/>
      <c r="V90" s="26"/>
    </row>
    <row r="91" spans="1:22" x14ac:dyDescent="0.25">
      <c r="A91" s="28"/>
      <c r="B91" s="69"/>
      <c r="C91" s="44"/>
      <c r="D91" s="16"/>
      <c r="E91" s="13"/>
      <c r="F91" s="13"/>
      <c r="G91" s="22"/>
      <c r="H91" s="22"/>
      <c r="I91" s="125"/>
      <c r="J91" s="138"/>
      <c r="K91" s="138"/>
      <c r="L91" s="22"/>
      <c r="M91" s="22"/>
      <c r="N91" s="22"/>
      <c r="O91" s="22"/>
      <c r="P91" s="141"/>
      <c r="Q91" s="138"/>
      <c r="R91" s="22"/>
      <c r="S91" s="22"/>
      <c r="T91" s="22"/>
      <c r="U91" s="13"/>
      <c r="V91" s="26"/>
    </row>
    <row r="92" spans="1:22" x14ac:dyDescent="0.25">
      <c r="A92" s="28"/>
      <c r="B92" s="69"/>
      <c r="C92" s="44"/>
      <c r="D92" s="16"/>
      <c r="E92" s="13"/>
      <c r="F92" s="13"/>
      <c r="G92" s="22"/>
      <c r="H92" s="22"/>
      <c r="I92" s="125"/>
      <c r="J92" s="138"/>
      <c r="K92" s="138"/>
      <c r="L92" s="22"/>
      <c r="M92" s="22"/>
      <c r="N92" s="22"/>
      <c r="O92" s="22"/>
      <c r="P92" s="141"/>
      <c r="Q92" s="138"/>
      <c r="R92" s="22"/>
      <c r="S92" s="22"/>
      <c r="T92" s="22"/>
      <c r="U92" s="13"/>
      <c r="V92" s="26"/>
    </row>
    <row r="93" spans="1:22" x14ac:dyDescent="0.25">
      <c r="A93" s="28"/>
      <c r="B93" s="69"/>
      <c r="C93" s="44"/>
      <c r="D93" s="16"/>
      <c r="E93" s="13"/>
      <c r="F93" s="13"/>
      <c r="G93" s="22"/>
      <c r="H93" s="22"/>
      <c r="I93" s="125"/>
      <c r="J93" s="138"/>
      <c r="K93" s="138"/>
      <c r="L93" s="22"/>
      <c r="M93" s="22"/>
      <c r="N93" s="22"/>
      <c r="O93" s="22"/>
      <c r="P93" s="141"/>
      <c r="Q93" s="138"/>
      <c r="R93" s="22"/>
      <c r="S93" s="22"/>
      <c r="T93" s="22"/>
      <c r="U93" s="13"/>
      <c r="V93" s="26"/>
    </row>
    <row r="94" spans="1:22" x14ac:dyDescent="0.25">
      <c r="A94" s="28"/>
      <c r="B94" s="69"/>
      <c r="C94" s="44"/>
      <c r="D94" s="16"/>
      <c r="E94" s="13"/>
      <c r="F94" s="13"/>
      <c r="G94" s="22"/>
      <c r="H94" s="22"/>
      <c r="I94" s="125"/>
      <c r="J94" s="138"/>
      <c r="K94" s="138"/>
      <c r="L94" s="22"/>
      <c r="M94" s="22"/>
      <c r="N94" s="22"/>
      <c r="O94" s="22"/>
      <c r="P94" s="141"/>
      <c r="Q94" s="138"/>
      <c r="R94" s="22"/>
      <c r="S94" s="22"/>
      <c r="T94" s="22"/>
      <c r="U94" s="13"/>
      <c r="V94" s="26"/>
    </row>
    <row r="95" spans="1:22" x14ac:dyDescent="0.25">
      <c r="A95" s="28"/>
      <c r="B95" s="69"/>
      <c r="C95" s="44"/>
      <c r="D95" s="16"/>
      <c r="E95" s="13"/>
      <c r="F95" s="13"/>
      <c r="G95" s="22"/>
      <c r="H95" s="22"/>
      <c r="I95" s="125"/>
      <c r="J95" s="138"/>
      <c r="K95" s="138"/>
      <c r="L95" s="22"/>
      <c r="M95" s="22"/>
      <c r="N95" s="22"/>
      <c r="O95" s="22"/>
      <c r="P95" s="141"/>
      <c r="Q95" s="138"/>
      <c r="R95" s="22"/>
      <c r="S95" s="22"/>
      <c r="T95" s="22"/>
      <c r="U95" s="13"/>
      <c r="V95" s="26"/>
    </row>
    <row r="96" spans="1:22" x14ac:dyDescent="0.25">
      <c r="A96" s="28"/>
      <c r="B96" s="69"/>
      <c r="C96" s="44"/>
      <c r="D96" s="16"/>
      <c r="E96" s="13"/>
      <c r="F96" s="13"/>
      <c r="G96" s="22"/>
      <c r="H96" s="22"/>
      <c r="I96" s="125"/>
      <c r="J96" s="138"/>
      <c r="K96" s="138"/>
      <c r="L96" s="22"/>
      <c r="M96" s="22"/>
      <c r="N96" s="22"/>
      <c r="O96" s="22"/>
      <c r="P96" s="141"/>
      <c r="Q96" s="138"/>
      <c r="R96" s="22"/>
      <c r="S96" s="22"/>
      <c r="T96" s="22"/>
      <c r="U96" s="13"/>
      <c r="V96" s="26"/>
    </row>
    <row r="97" spans="1:22" x14ac:dyDescent="0.25">
      <c r="A97" s="28"/>
      <c r="B97" s="69"/>
      <c r="C97" s="44"/>
      <c r="D97" s="16"/>
      <c r="E97" s="13"/>
      <c r="F97" s="13"/>
      <c r="G97" s="22"/>
      <c r="H97" s="22"/>
      <c r="I97" s="125"/>
      <c r="J97" s="138"/>
      <c r="K97" s="138"/>
      <c r="L97" s="22"/>
      <c r="M97" s="22"/>
      <c r="N97" s="22"/>
      <c r="O97" s="22"/>
      <c r="P97" s="141"/>
      <c r="Q97" s="138"/>
      <c r="R97" s="22"/>
      <c r="S97" s="22"/>
      <c r="T97" s="22"/>
      <c r="U97" s="13"/>
      <c r="V97" s="26"/>
    </row>
    <row r="98" spans="1:22" x14ac:dyDescent="0.25">
      <c r="A98" s="28"/>
      <c r="B98" s="69"/>
      <c r="C98" s="44"/>
      <c r="D98" s="16"/>
      <c r="E98" s="13"/>
      <c r="F98" s="13"/>
      <c r="G98" s="22"/>
      <c r="H98" s="22"/>
      <c r="I98" s="125"/>
      <c r="J98" s="138"/>
      <c r="K98" s="138"/>
      <c r="L98" s="22"/>
      <c r="M98" s="22"/>
      <c r="N98" s="22"/>
      <c r="O98" s="22"/>
      <c r="P98" s="141"/>
      <c r="Q98" s="138"/>
      <c r="R98" s="22"/>
      <c r="S98" s="22"/>
      <c r="T98" s="22"/>
      <c r="U98" s="13"/>
      <c r="V98" s="26"/>
    </row>
    <row r="99" spans="1:22" x14ac:dyDescent="0.25">
      <c r="A99" s="28"/>
      <c r="B99" s="69"/>
      <c r="C99" s="44"/>
      <c r="D99" s="16"/>
      <c r="E99" s="13"/>
      <c r="F99" s="13"/>
      <c r="G99" s="22"/>
      <c r="H99" s="22"/>
      <c r="I99" s="125"/>
      <c r="J99" s="138"/>
      <c r="K99" s="138"/>
      <c r="L99" s="22"/>
      <c r="M99" s="22"/>
      <c r="N99" s="22"/>
      <c r="O99" s="22"/>
      <c r="P99" s="141"/>
      <c r="Q99" s="138"/>
      <c r="R99" s="22"/>
      <c r="S99" s="22"/>
      <c r="T99" s="22"/>
      <c r="U99" s="13"/>
      <c r="V99" s="26"/>
    </row>
    <row r="100" spans="1:22" x14ac:dyDescent="0.25">
      <c r="A100" s="28"/>
      <c r="B100" s="69"/>
      <c r="C100" s="44"/>
      <c r="D100" s="16"/>
      <c r="E100" s="13"/>
      <c r="F100" s="13"/>
      <c r="G100" s="22"/>
      <c r="H100" s="22"/>
      <c r="I100" s="125"/>
      <c r="J100" s="138"/>
      <c r="K100" s="138"/>
      <c r="L100" s="22"/>
      <c r="M100" s="22"/>
      <c r="N100" s="22"/>
      <c r="O100" s="22"/>
      <c r="P100" s="141"/>
      <c r="Q100" s="138"/>
      <c r="R100" s="22"/>
      <c r="S100" s="22"/>
      <c r="T100" s="22"/>
      <c r="U100" s="13"/>
      <c r="V100" s="26"/>
    </row>
    <row r="101" spans="1:22" x14ac:dyDescent="0.25">
      <c r="A101" s="28"/>
      <c r="B101" s="69"/>
      <c r="C101" s="44"/>
      <c r="D101" s="16"/>
      <c r="E101" s="13"/>
      <c r="F101" s="13"/>
      <c r="G101" s="22"/>
      <c r="H101" s="22"/>
      <c r="I101" s="125"/>
      <c r="J101" s="138"/>
      <c r="K101" s="138"/>
      <c r="L101" s="22"/>
      <c r="M101" s="22"/>
      <c r="N101" s="22"/>
      <c r="O101" s="22"/>
      <c r="P101" s="141"/>
      <c r="Q101" s="138"/>
      <c r="R101" s="22"/>
      <c r="S101" s="22"/>
      <c r="T101" s="22"/>
      <c r="U101" s="13"/>
      <c r="V101" s="26"/>
    </row>
    <row r="102" spans="1:22" x14ac:dyDescent="0.25">
      <c r="A102" s="28"/>
      <c r="B102" s="69"/>
      <c r="C102" s="44"/>
      <c r="D102" s="16"/>
      <c r="E102" s="13"/>
      <c r="F102" s="13"/>
      <c r="G102" s="22"/>
      <c r="H102" s="22"/>
      <c r="I102" s="125"/>
      <c r="J102" s="138"/>
      <c r="K102" s="138"/>
      <c r="L102" s="22"/>
      <c r="M102" s="22"/>
      <c r="N102" s="22"/>
      <c r="O102" s="22"/>
      <c r="P102" s="141"/>
      <c r="Q102" s="138"/>
      <c r="R102" s="22"/>
      <c r="S102" s="22"/>
      <c r="T102" s="22"/>
      <c r="U102" s="13"/>
      <c r="V102" s="26"/>
    </row>
    <row r="103" spans="1:22" x14ac:dyDescent="0.25">
      <c r="A103" s="28"/>
      <c r="B103" s="69"/>
      <c r="C103" s="44"/>
      <c r="D103" s="16"/>
      <c r="E103" s="13"/>
      <c r="F103" s="13"/>
      <c r="G103" s="22"/>
      <c r="H103" s="22"/>
      <c r="I103" s="125"/>
      <c r="J103" s="138"/>
      <c r="K103" s="138"/>
      <c r="L103" s="22"/>
      <c r="M103" s="22"/>
      <c r="N103" s="22"/>
      <c r="O103" s="22"/>
      <c r="P103" s="141"/>
      <c r="Q103" s="138"/>
      <c r="R103" s="22"/>
      <c r="S103" s="22"/>
      <c r="T103" s="22"/>
      <c r="U103" s="13"/>
      <c r="V103" s="26"/>
    </row>
    <row r="104" spans="1:22" x14ac:dyDescent="0.25">
      <c r="A104" s="28"/>
      <c r="B104" s="69"/>
      <c r="C104" s="44"/>
      <c r="D104" s="16"/>
      <c r="E104" s="13"/>
      <c r="F104" s="13"/>
      <c r="G104" s="22"/>
      <c r="H104" s="22"/>
      <c r="I104" s="125"/>
      <c r="J104" s="138"/>
      <c r="K104" s="138"/>
      <c r="L104" s="22"/>
      <c r="M104" s="22"/>
      <c r="N104" s="22"/>
      <c r="O104" s="22"/>
      <c r="P104" s="141"/>
      <c r="Q104" s="138"/>
      <c r="R104" s="22"/>
      <c r="S104" s="22"/>
      <c r="T104" s="22"/>
      <c r="U104" s="13"/>
      <c r="V104" s="26"/>
    </row>
    <row r="105" spans="1:22" x14ac:dyDescent="0.25">
      <c r="A105" s="28"/>
      <c r="B105" s="69"/>
      <c r="C105" s="44"/>
      <c r="D105" s="16"/>
      <c r="E105" s="13"/>
      <c r="F105" s="13"/>
      <c r="G105" s="22"/>
      <c r="H105" s="22"/>
      <c r="I105" s="125"/>
      <c r="J105" s="138"/>
      <c r="K105" s="138"/>
      <c r="L105" s="22"/>
      <c r="M105" s="22"/>
      <c r="N105" s="22"/>
      <c r="O105" s="22"/>
      <c r="P105" s="141"/>
      <c r="Q105" s="138"/>
      <c r="R105" s="22"/>
      <c r="S105" s="22"/>
      <c r="T105" s="22"/>
      <c r="U105" s="13"/>
      <c r="V105" s="26"/>
    </row>
    <row r="106" spans="1:22" x14ac:dyDescent="0.25">
      <c r="A106" s="28"/>
      <c r="B106" s="69"/>
      <c r="C106" s="44"/>
      <c r="D106" s="16"/>
      <c r="E106" s="13"/>
      <c r="F106" s="13"/>
      <c r="G106" s="22"/>
      <c r="H106" s="22"/>
      <c r="I106" s="125"/>
      <c r="J106" s="138"/>
      <c r="K106" s="138"/>
      <c r="L106" s="22"/>
      <c r="M106" s="22"/>
      <c r="N106" s="22"/>
      <c r="O106" s="22"/>
      <c r="P106" s="141"/>
      <c r="Q106" s="138"/>
      <c r="R106" s="22"/>
      <c r="S106" s="22"/>
      <c r="T106" s="22"/>
      <c r="U106" s="13"/>
      <c r="V106" s="26"/>
    </row>
    <row r="107" spans="1:22" x14ac:dyDescent="0.25">
      <c r="A107" s="28"/>
      <c r="B107" s="69"/>
      <c r="C107" s="44"/>
      <c r="D107" s="16"/>
      <c r="E107" s="13"/>
      <c r="F107" s="13"/>
      <c r="G107" s="22"/>
      <c r="H107" s="22"/>
      <c r="I107" s="125"/>
      <c r="J107" s="138"/>
      <c r="K107" s="138"/>
      <c r="L107" s="22"/>
      <c r="M107" s="22"/>
      <c r="N107" s="22"/>
      <c r="O107" s="22"/>
      <c r="P107" s="141"/>
      <c r="Q107" s="138"/>
      <c r="R107" s="22"/>
      <c r="S107" s="22"/>
      <c r="T107" s="22"/>
      <c r="U107" s="13"/>
      <c r="V107" s="26"/>
    </row>
    <row r="108" spans="1:22" x14ac:dyDescent="0.25">
      <c r="A108" s="28"/>
      <c r="B108" s="69"/>
      <c r="C108" s="44"/>
      <c r="D108" s="16"/>
      <c r="E108" s="13"/>
      <c r="F108" s="13"/>
      <c r="G108" s="22"/>
      <c r="H108" s="22"/>
      <c r="I108" s="125"/>
      <c r="J108" s="138"/>
      <c r="K108" s="138"/>
      <c r="L108" s="22"/>
      <c r="M108" s="22"/>
      <c r="N108" s="22"/>
      <c r="O108" s="22"/>
      <c r="P108" s="141"/>
      <c r="Q108" s="138"/>
      <c r="R108" s="22"/>
      <c r="S108" s="22"/>
      <c r="T108" s="22"/>
      <c r="U108" s="13"/>
      <c r="V108" s="26"/>
    </row>
    <row r="109" spans="1:22" x14ac:dyDescent="0.25">
      <c r="A109" s="28"/>
      <c r="B109" s="69"/>
      <c r="C109" s="44"/>
      <c r="D109" s="16"/>
      <c r="E109" s="13"/>
      <c r="F109" s="13"/>
      <c r="G109" s="22"/>
      <c r="H109" s="22"/>
      <c r="I109" s="125"/>
      <c r="J109" s="138"/>
      <c r="K109" s="138"/>
      <c r="L109" s="22"/>
      <c r="M109" s="22"/>
      <c r="N109" s="22"/>
      <c r="O109" s="22"/>
      <c r="P109" s="141"/>
      <c r="Q109" s="138"/>
      <c r="R109" s="22"/>
      <c r="S109" s="22"/>
      <c r="T109" s="22"/>
      <c r="U109" s="13"/>
      <c r="V109" s="26"/>
    </row>
    <row r="110" spans="1:22" x14ac:dyDescent="0.25">
      <c r="A110" s="28"/>
      <c r="B110" s="69"/>
      <c r="C110" s="44"/>
      <c r="D110" s="16"/>
      <c r="E110" s="13"/>
      <c r="F110" s="13"/>
      <c r="G110" s="22"/>
      <c r="H110" s="22"/>
      <c r="I110" s="125"/>
      <c r="J110" s="138"/>
      <c r="K110" s="138"/>
      <c r="L110" s="22"/>
      <c r="M110" s="22"/>
      <c r="N110" s="22"/>
      <c r="O110" s="22"/>
      <c r="P110" s="141"/>
      <c r="Q110" s="138"/>
      <c r="R110" s="22"/>
      <c r="S110" s="22"/>
      <c r="T110" s="22"/>
      <c r="U110" s="13"/>
      <c r="V110" s="26"/>
    </row>
    <row r="111" spans="1:22" x14ac:dyDescent="0.25">
      <c r="A111" s="28"/>
      <c r="B111" s="69"/>
      <c r="C111" s="44"/>
      <c r="D111" s="16"/>
      <c r="E111" s="13"/>
      <c r="F111" s="13"/>
      <c r="G111" s="22"/>
      <c r="H111" s="22"/>
      <c r="I111" s="125"/>
      <c r="J111" s="138"/>
      <c r="K111" s="138"/>
      <c r="L111" s="22"/>
      <c r="M111" s="22"/>
      <c r="N111" s="22"/>
      <c r="O111" s="22"/>
      <c r="P111" s="141"/>
      <c r="Q111" s="138"/>
      <c r="R111" s="22"/>
      <c r="S111" s="22"/>
      <c r="T111" s="22"/>
      <c r="U111" s="13"/>
      <c r="V111" s="26"/>
    </row>
    <row r="112" spans="1:22" x14ac:dyDescent="0.25">
      <c r="A112" s="28"/>
      <c r="B112" s="69"/>
      <c r="C112" s="44"/>
      <c r="D112" s="16"/>
      <c r="E112" s="13"/>
      <c r="F112" s="13"/>
      <c r="G112" s="22"/>
      <c r="H112" s="22"/>
      <c r="I112" s="125"/>
      <c r="J112" s="138"/>
      <c r="K112" s="138"/>
      <c r="L112" s="22"/>
      <c r="M112" s="22"/>
      <c r="N112" s="22"/>
      <c r="O112" s="22"/>
      <c r="P112" s="141"/>
      <c r="Q112" s="138"/>
      <c r="R112" s="22"/>
      <c r="S112" s="22"/>
      <c r="T112" s="22"/>
      <c r="U112" s="13"/>
      <c r="V112" s="26"/>
    </row>
    <row r="113" spans="1:22" x14ac:dyDescent="0.25">
      <c r="A113" s="28"/>
      <c r="B113" s="69"/>
      <c r="C113" s="44"/>
      <c r="D113" s="16"/>
      <c r="E113" s="13"/>
      <c r="F113" s="13"/>
      <c r="G113" s="22"/>
      <c r="H113" s="22"/>
      <c r="I113" s="125"/>
      <c r="J113" s="138"/>
      <c r="K113" s="138"/>
      <c r="L113" s="22"/>
      <c r="M113" s="22"/>
      <c r="N113" s="22"/>
      <c r="O113" s="22"/>
      <c r="P113" s="141"/>
      <c r="Q113" s="138"/>
      <c r="R113" s="22"/>
      <c r="S113" s="22"/>
      <c r="T113" s="22"/>
      <c r="U113" s="13"/>
      <c r="V113" s="26"/>
    </row>
    <row r="114" spans="1:22" x14ac:dyDescent="0.25">
      <c r="A114" s="28"/>
      <c r="B114" s="69"/>
      <c r="C114" s="44"/>
      <c r="D114" s="16"/>
      <c r="E114" s="13"/>
      <c r="F114" s="13"/>
      <c r="G114" s="22"/>
      <c r="H114" s="22"/>
      <c r="I114" s="125"/>
      <c r="J114" s="138"/>
      <c r="K114" s="138"/>
      <c r="L114" s="22"/>
      <c r="M114" s="22"/>
      <c r="N114" s="22"/>
      <c r="O114" s="22"/>
      <c r="P114" s="141"/>
      <c r="Q114" s="138"/>
      <c r="R114" s="22"/>
      <c r="S114" s="22"/>
      <c r="T114" s="22"/>
      <c r="U114" s="13"/>
      <c r="V114" s="26"/>
    </row>
    <row r="115" spans="1:22" x14ac:dyDescent="0.25">
      <c r="A115" s="28"/>
      <c r="B115" s="69"/>
      <c r="C115" s="44"/>
      <c r="D115" s="16"/>
      <c r="E115" s="13"/>
      <c r="F115" s="13"/>
      <c r="G115" s="22"/>
      <c r="H115" s="22"/>
      <c r="I115" s="125"/>
      <c r="J115" s="138"/>
      <c r="K115" s="138"/>
      <c r="L115" s="22"/>
      <c r="M115" s="22"/>
      <c r="N115" s="22"/>
      <c r="O115" s="22"/>
      <c r="P115" s="141"/>
      <c r="Q115" s="138"/>
      <c r="R115" s="22"/>
      <c r="S115" s="22"/>
      <c r="T115" s="22"/>
      <c r="U115" s="13"/>
      <c r="V115" s="26"/>
    </row>
    <row r="116" spans="1:22" x14ac:dyDescent="0.25">
      <c r="A116" s="28"/>
      <c r="B116" s="69"/>
      <c r="C116" s="44"/>
      <c r="D116" s="16"/>
      <c r="E116" s="13"/>
      <c r="F116" s="13"/>
      <c r="G116" s="22"/>
      <c r="H116" s="22"/>
      <c r="I116" s="125"/>
      <c r="J116" s="138"/>
      <c r="K116" s="138"/>
      <c r="L116" s="22"/>
      <c r="M116" s="22"/>
      <c r="N116" s="22"/>
      <c r="O116" s="22"/>
      <c r="P116" s="141"/>
      <c r="Q116" s="138"/>
      <c r="R116" s="22"/>
      <c r="S116" s="22"/>
      <c r="T116" s="22"/>
      <c r="U116" s="13"/>
      <c r="V116" s="26"/>
    </row>
    <row r="117" spans="1:22" x14ac:dyDescent="0.25">
      <c r="A117" s="28"/>
      <c r="B117" s="69"/>
      <c r="C117" s="44"/>
      <c r="D117" s="16"/>
      <c r="E117" s="13"/>
      <c r="F117" s="13"/>
      <c r="G117" s="22"/>
      <c r="H117" s="22"/>
      <c r="I117" s="125"/>
      <c r="J117" s="138"/>
      <c r="K117" s="138"/>
      <c r="L117" s="22"/>
      <c r="M117" s="22"/>
      <c r="N117" s="22"/>
      <c r="O117" s="22"/>
      <c r="P117" s="141"/>
      <c r="Q117" s="138"/>
      <c r="R117" s="22"/>
      <c r="S117" s="22"/>
      <c r="T117" s="22"/>
      <c r="U117" s="13"/>
      <c r="V117" s="26"/>
    </row>
    <row r="118" spans="1:22" x14ac:dyDescent="0.25">
      <c r="A118" s="28"/>
      <c r="B118" s="69"/>
      <c r="C118" s="44"/>
      <c r="D118" s="16"/>
      <c r="E118" s="13"/>
      <c r="F118" s="13"/>
      <c r="G118" s="22"/>
      <c r="H118" s="22"/>
      <c r="I118" s="125"/>
      <c r="J118" s="138"/>
      <c r="K118" s="138"/>
      <c r="L118" s="22"/>
      <c r="M118" s="22"/>
      <c r="N118" s="22"/>
      <c r="O118" s="22"/>
      <c r="P118" s="141"/>
      <c r="Q118" s="138"/>
      <c r="R118" s="22"/>
      <c r="S118" s="22"/>
      <c r="T118" s="22"/>
      <c r="U118" s="13"/>
      <c r="V118" s="26"/>
    </row>
    <row r="119" spans="1:22" x14ac:dyDescent="0.25">
      <c r="A119" s="28"/>
      <c r="B119" s="69"/>
      <c r="C119" s="44"/>
      <c r="D119" s="16"/>
      <c r="E119" s="13"/>
      <c r="F119" s="13"/>
      <c r="G119" s="22"/>
      <c r="H119" s="22"/>
      <c r="I119" s="125"/>
      <c r="J119" s="138"/>
      <c r="K119" s="138"/>
      <c r="L119" s="22"/>
      <c r="M119" s="22"/>
      <c r="N119" s="22"/>
      <c r="O119" s="22"/>
      <c r="P119" s="141"/>
      <c r="Q119" s="138"/>
      <c r="R119" s="22"/>
      <c r="S119" s="22"/>
      <c r="T119" s="22"/>
      <c r="U119" s="13"/>
      <c r="V119" s="26"/>
    </row>
    <row r="120" spans="1:22" x14ac:dyDescent="0.25">
      <c r="A120" s="28"/>
      <c r="B120" s="69"/>
      <c r="C120" s="44"/>
      <c r="D120" s="16"/>
      <c r="E120" s="13"/>
      <c r="F120" s="13"/>
      <c r="G120" s="22"/>
      <c r="H120" s="22"/>
      <c r="I120" s="125"/>
      <c r="J120" s="138"/>
      <c r="K120" s="138"/>
      <c r="L120" s="22"/>
      <c r="M120" s="22"/>
      <c r="N120" s="22"/>
      <c r="O120" s="22"/>
      <c r="P120" s="141"/>
      <c r="Q120" s="138"/>
      <c r="R120" s="22"/>
      <c r="S120" s="22"/>
      <c r="T120" s="22"/>
      <c r="U120" s="13"/>
      <c r="V120" s="26"/>
    </row>
    <row r="121" spans="1:22" x14ac:dyDescent="0.25">
      <c r="A121" s="28"/>
      <c r="B121" s="69"/>
      <c r="C121" s="44"/>
      <c r="D121" s="16"/>
      <c r="E121" s="13"/>
      <c r="F121" s="13"/>
      <c r="G121" s="22"/>
      <c r="H121" s="22"/>
      <c r="I121" s="125"/>
      <c r="J121" s="138"/>
      <c r="K121" s="138"/>
      <c r="L121" s="22"/>
      <c r="M121" s="22"/>
      <c r="N121" s="22"/>
      <c r="O121" s="22"/>
      <c r="P121" s="141"/>
      <c r="Q121" s="138"/>
      <c r="R121" s="22"/>
      <c r="S121" s="22"/>
      <c r="T121" s="22"/>
      <c r="U121" s="13"/>
      <c r="V121" s="26"/>
    </row>
    <row r="122" spans="1:22" x14ac:dyDescent="0.25">
      <c r="A122" s="28"/>
      <c r="B122" s="69"/>
      <c r="C122" s="44"/>
      <c r="D122" s="16"/>
      <c r="E122" s="13"/>
      <c r="F122" s="13"/>
      <c r="G122" s="22"/>
      <c r="H122" s="22"/>
      <c r="I122" s="125"/>
      <c r="J122" s="138"/>
      <c r="K122" s="138"/>
      <c r="L122" s="22"/>
      <c r="M122" s="22"/>
      <c r="N122" s="22"/>
      <c r="O122" s="22"/>
      <c r="P122" s="141"/>
      <c r="Q122" s="138"/>
      <c r="R122" s="22"/>
      <c r="S122" s="22"/>
      <c r="T122" s="22"/>
      <c r="U122" s="13"/>
      <c r="V122" s="26"/>
    </row>
    <row r="123" spans="1:22" x14ac:dyDescent="0.25">
      <c r="A123" s="28"/>
      <c r="B123" s="69"/>
      <c r="C123" s="44"/>
      <c r="D123" s="16"/>
      <c r="E123" s="13"/>
      <c r="F123" s="13"/>
      <c r="G123" s="22"/>
      <c r="H123" s="22"/>
      <c r="I123" s="125"/>
      <c r="J123" s="138"/>
      <c r="K123" s="138"/>
      <c r="L123" s="22"/>
      <c r="M123" s="22"/>
      <c r="N123" s="22"/>
      <c r="O123" s="22"/>
      <c r="P123" s="141"/>
      <c r="Q123" s="138"/>
      <c r="R123" s="22"/>
      <c r="S123" s="22"/>
      <c r="T123" s="22"/>
      <c r="U123" s="13"/>
      <c r="V123" s="26"/>
    </row>
    <row r="124" spans="1:22" x14ac:dyDescent="0.25">
      <c r="A124" s="28"/>
      <c r="B124" s="69"/>
      <c r="C124" s="44"/>
      <c r="D124" s="16"/>
      <c r="E124" s="13"/>
      <c r="F124" s="13"/>
      <c r="G124" s="22"/>
      <c r="H124" s="22"/>
      <c r="I124" s="125"/>
      <c r="J124" s="138"/>
      <c r="K124" s="138"/>
      <c r="L124" s="22"/>
      <c r="M124" s="22"/>
      <c r="N124" s="22"/>
      <c r="O124" s="22"/>
      <c r="P124" s="141"/>
      <c r="Q124" s="138"/>
      <c r="R124" s="22"/>
      <c r="S124" s="22"/>
      <c r="T124" s="22"/>
      <c r="U124" s="13"/>
      <c r="V124" s="26"/>
    </row>
    <row r="125" spans="1:22" x14ac:dyDescent="0.25">
      <c r="A125" s="28"/>
      <c r="B125" s="69"/>
      <c r="C125" s="44"/>
      <c r="D125" s="16"/>
      <c r="E125" s="13"/>
      <c r="F125" s="13"/>
      <c r="G125" s="22"/>
      <c r="H125" s="22"/>
      <c r="I125" s="125"/>
      <c r="J125" s="138"/>
      <c r="K125" s="138"/>
      <c r="L125" s="22"/>
      <c r="M125" s="22"/>
      <c r="N125" s="22"/>
      <c r="O125" s="22"/>
      <c r="P125" s="141"/>
      <c r="Q125" s="138"/>
      <c r="R125" s="22"/>
      <c r="S125" s="22"/>
      <c r="T125" s="22"/>
      <c r="U125" s="13"/>
      <c r="V125" s="26"/>
    </row>
    <row r="126" spans="1:22" x14ac:dyDescent="0.25">
      <c r="A126" s="28"/>
      <c r="B126" s="69"/>
      <c r="C126" s="44"/>
      <c r="D126" s="16"/>
      <c r="E126" s="13"/>
      <c r="F126" s="13"/>
      <c r="G126" s="22"/>
      <c r="H126" s="22"/>
      <c r="I126" s="125"/>
      <c r="J126" s="138"/>
      <c r="K126" s="138"/>
      <c r="L126" s="22"/>
      <c r="M126" s="22"/>
      <c r="N126" s="22"/>
      <c r="O126" s="22"/>
      <c r="P126" s="141"/>
      <c r="Q126" s="138"/>
      <c r="R126" s="22"/>
      <c r="S126" s="22"/>
      <c r="T126" s="22"/>
      <c r="U126" s="13"/>
      <c r="V126" s="26"/>
    </row>
    <row r="127" spans="1:22" x14ac:dyDescent="0.25">
      <c r="A127" s="28"/>
      <c r="B127" s="69"/>
      <c r="C127" s="44"/>
      <c r="D127" s="16"/>
      <c r="E127" s="13"/>
      <c r="F127" s="13"/>
      <c r="G127" s="22"/>
      <c r="H127" s="22"/>
      <c r="I127" s="125"/>
      <c r="J127" s="138"/>
      <c r="K127" s="138"/>
      <c r="L127" s="22"/>
      <c r="M127" s="22"/>
      <c r="N127" s="22"/>
      <c r="O127" s="22"/>
      <c r="P127" s="141"/>
      <c r="Q127" s="138"/>
      <c r="R127" s="22"/>
      <c r="S127" s="22"/>
      <c r="T127" s="22"/>
      <c r="U127" s="13"/>
      <c r="V127" s="26"/>
    </row>
    <row r="128" spans="1:22" ht="15.75" thickBot="1" x14ac:dyDescent="0.3">
      <c r="A128" s="31"/>
      <c r="B128" s="70"/>
      <c r="C128" s="45"/>
      <c r="D128" s="18"/>
      <c r="E128" s="14"/>
      <c r="F128" s="14"/>
      <c r="G128" s="23"/>
      <c r="H128" s="23"/>
      <c r="I128" s="128"/>
      <c r="J128" s="139"/>
      <c r="K128" s="139"/>
      <c r="L128" s="23"/>
      <c r="M128" s="23"/>
      <c r="N128" s="23"/>
      <c r="O128" s="23"/>
      <c r="P128" s="142"/>
      <c r="Q128" s="139"/>
      <c r="R128" s="23"/>
      <c r="S128" s="23"/>
      <c r="T128" s="23"/>
      <c r="U128" s="14"/>
      <c r="V128" s="25"/>
    </row>
  </sheetData>
  <sortState ref="A9:C60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0"/>
  <sheetViews>
    <sheetView topLeftCell="A37" zoomScaleNormal="100" workbookViewId="0">
      <selection activeCell="A78" sqref="A78"/>
    </sheetView>
  </sheetViews>
  <sheetFormatPr baseColWidth="10" defaultColWidth="9.140625" defaultRowHeight="15" x14ac:dyDescent="0.25"/>
  <cols>
    <col min="1" max="1" width="10.42578125" bestFit="1" customWidth="1"/>
    <col min="2" max="2" width="13.7109375" bestFit="1" customWidth="1"/>
    <col min="3" max="3" width="6" style="41" bestFit="1" customWidth="1"/>
    <col min="4" max="16" width="10.7109375" style="1" customWidth="1"/>
    <col min="17" max="17" width="6.7109375" style="1" customWidth="1"/>
    <col min="18" max="21" width="10.7109375" style="1" bestFit="1" customWidth="1"/>
    <col min="22" max="22" width="15.7109375" style="1" customWidth="1"/>
    <col min="23" max="23" width="9.140625" style="78" customWidth="1"/>
    <col min="24" max="26" width="9.140625" style="1"/>
  </cols>
  <sheetData>
    <row r="2" spans="1:26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77"/>
    </row>
    <row r="4" spans="1:26" ht="22.5" x14ac:dyDescent="0.3">
      <c r="A4" s="152" t="s">
        <v>173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76"/>
    </row>
    <row r="5" spans="1:26" ht="15.75" thickBot="1" x14ac:dyDescent="0.3"/>
    <row r="6" spans="1:26" x14ac:dyDescent="0.25">
      <c r="A6" s="9" t="s">
        <v>1</v>
      </c>
      <c r="B6" s="2" t="s">
        <v>2</v>
      </c>
      <c r="C6" s="39" t="s">
        <v>7</v>
      </c>
      <c r="D6" s="91">
        <f>'Net H'!D6</f>
        <v>42477</v>
      </c>
      <c r="E6" s="92">
        <f>'Net H'!E6</f>
        <v>42484</v>
      </c>
      <c r="F6" s="91">
        <f>'Net H'!F6</f>
        <v>42490</v>
      </c>
      <c r="G6" s="92">
        <f>'Net H'!G6</f>
        <v>42498</v>
      </c>
      <c r="H6" s="91">
        <f>'Net H'!H6</f>
        <v>42512</v>
      </c>
      <c r="I6" s="92">
        <f>'Net H'!I6</f>
        <v>42532</v>
      </c>
      <c r="J6" s="91">
        <f>'Net H'!J6</f>
        <v>42533</v>
      </c>
      <c r="K6" s="92">
        <f>'Net H'!K6</f>
        <v>42539</v>
      </c>
      <c r="L6" s="91">
        <f>'Net H'!L6</f>
        <v>42540</v>
      </c>
      <c r="M6" s="94">
        <v>42546</v>
      </c>
      <c r="N6" s="92">
        <v>42547</v>
      </c>
      <c r="O6" s="91">
        <f>'Net H'!O6</f>
        <v>42554</v>
      </c>
      <c r="P6" s="91">
        <f>'Net H'!P6</f>
        <v>42561</v>
      </c>
      <c r="Q6" s="92" t="str">
        <f>'Net H'!Q6</f>
        <v>GPCA</v>
      </c>
      <c r="R6" s="91">
        <f>'Net H'!R6</f>
        <v>42631</v>
      </c>
      <c r="S6" s="92">
        <f>'Net H'!S6</f>
        <v>42638</v>
      </c>
      <c r="T6" s="91">
        <f>'Net H'!T6</f>
        <v>42652</v>
      </c>
      <c r="U6" s="92">
        <f>'Net H'!U6</f>
        <v>42659</v>
      </c>
      <c r="V6" s="24" t="s">
        <v>7</v>
      </c>
      <c r="W6" s="79"/>
    </row>
    <row r="7" spans="1:26" ht="15.75" thickBot="1" x14ac:dyDescent="0.3">
      <c r="A7" s="10"/>
      <c r="B7" s="7"/>
      <c r="C7" s="40"/>
      <c r="D7" s="17" t="str">
        <f>IF('Net H'!D7="","",'Net H'!D7)</f>
        <v/>
      </c>
      <c r="E7" s="8" t="str">
        <f>IF('Net H'!E7="","",'Net H'!E7)</f>
        <v>MAJEUR</v>
      </c>
      <c r="F7" s="20" t="str">
        <f>IF('Net H'!F7="","",'Net H'!F7)</f>
        <v/>
      </c>
      <c r="G7" s="8" t="str">
        <f>IF('Net H'!G7="","",'Net H'!G7)</f>
        <v>MAJEUR</v>
      </c>
      <c r="H7" s="101" t="str">
        <f>IF('Net H'!H7="","",'Net H'!H7)</f>
        <v/>
      </c>
      <c r="I7" s="108" t="str">
        <f>IF('Net H'!I7="","",'Net H'!I7)</f>
        <v/>
      </c>
      <c r="J7" s="109" t="s">
        <v>293</v>
      </c>
      <c r="K7" s="109" t="s">
        <v>293</v>
      </c>
      <c r="L7" s="20" t="str">
        <f>IF('Net H'!L7="","",'Net H'!L7)</f>
        <v>MAJEUR</v>
      </c>
      <c r="M7" s="20"/>
      <c r="N7" s="20" t="str">
        <f>IF('Net H'!N7="","",'Net H'!N7)</f>
        <v/>
      </c>
      <c r="O7" s="8" t="str">
        <f>IF('Net H'!O7="","",'Net H'!O7)</f>
        <v/>
      </c>
      <c r="P7" s="143" t="str">
        <f>IF('Net H'!P7="","",'Net H'!P7)</f>
        <v/>
      </c>
      <c r="Q7" s="20" t="str">
        <f>IF('Net H'!Q7="","",'Net H'!Q7)</f>
        <v>XXXXX</v>
      </c>
      <c r="R7" s="20" t="str">
        <f>IF('Net H'!R7="","",'Net H'!R7)</f>
        <v>MAJEUR</v>
      </c>
      <c r="S7" s="20" t="str">
        <f>IF('Net H'!S7="","",'Net H'!S7)</f>
        <v/>
      </c>
      <c r="T7" s="8" t="str">
        <f>IF('Net H'!T7="","",'Net H'!T7)</f>
        <v/>
      </c>
      <c r="U7" s="100" t="str">
        <f>IF('Net H'!U7="","",'Net H'!U7)</f>
        <v>MAJEUR</v>
      </c>
      <c r="V7" s="25"/>
      <c r="W7" s="80"/>
    </row>
    <row r="8" spans="1:26" s="121" customFormat="1" x14ac:dyDescent="0.25">
      <c r="A8" s="112"/>
      <c r="B8" s="113"/>
      <c r="C8" s="114"/>
      <c r="D8" s="115"/>
      <c r="E8" s="116"/>
      <c r="F8" s="110"/>
      <c r="G8" s="110"/>
      <c r="H8" s="110"/>
      <c r="I8" s="153"/>
      <c r="J8" s="137"/>
      <c r="K8" s="137"/>
      <c r="L8" s="110"/>
      <c r="M8" s="110"/>
      <c r="N8" s="110"/>
      <c r="O8" s="110"/>
      <c r="P8" s="147"/>
      <c r="Q8" s="137"/>
      <c r="R8" s="110"/>
      <c r="S8" s="110"/>
      <c r="T8" s="117"/>
      <c r="U8" s="117"/>
      <c r="V8" s="118"/>
      <c r="W8" s="119"/>
      <c r="X8" s="120"/>
      <c r="Y8" s="120"/>
      <c r="Z8" s="120"/>
    </row>
    <row r="9" spans="1:26" x14ac:dyDescent="0.25">
      <c r="A9" s="33" t="s">
        <v>179</v>
      </c>
      <c r="B9" s="34" t="s">
        <v>61</v>
      </c>
      <c r="C9" s="47">
        <f t="shared" ref="C9:C38" si="0">V9</f>
        <v>36</v>
      </c>
      <c r="D9" s="84"/>
      <c r="E9" s="81"/>
      <c r="F9" s="72">
        <v>7</v>
      </c>
      <c r="G9" s="72"/>
      <c r="H9" s="72">
        <v>8</v>
      </c>
      <c r="I9" s="154"/>
      <c r="J9" s="133"/>
      <c r="K9" s="133"/>
      <c r="L9" s="111">
        <v>6</v>
      </c>
      <c r="M9" s="111"/>
      <c r="N9" s="72"/>
      <c r="O9" s="72">
        <v>1</v>
      </c>
      <c r="P9" s="145"/>
      <c r="Q9" s="133"/>
      <c r="R9" s="72">
        <v>14</v>
      </c>
      <c r="S9" s="72"/>
      <c r="T9" s="81"/>
      <c r="U9" s="81"/>
      <c r="V9" s="26">
        <f t="shared" ref="V9:V42" si="1">SUM(D9:U9)</f>
        <v>36</v>
      </c>
      <c r="W9" s="80">
        <f t="shared" ref="W9:W42" si="2">RANK(V9,$V$9:$V$160,0)</f>
        <v>10</v>
      </c>
      <c r="X9" s="90" t="str">
        <f t="shared" ref="X9:X41" si="3">B9</f>
        <v>Matthieu</v>
      </c>
      <c r="Y9" s="90" t="str">
        <f t="shared" ref="Y9:Y41" si="4">A9</f>
        <v>ABSIRE</v>
      </c>
    </row>
    <row r="10" spans="1:26" x14ac:dyDescent="0.25">
      <c r="A10" s="33" t="s">
        <v>179</v>
      </c>
      <c r="B10" s="34" t="s">
        <v>29</v>
      </c>
      <c r="C10" s="47">
        <f t="shared" si="0"/>
        <v>33</v>
      </c>
      <c r="D10" s="16">
        <v>6</v>
      </c>
      <c r="E10" s="13">
        <v>12</v>
      </c>
      <c r="F10" s="22">
        <v>4</v>
      </c>
      <c r="G10" s="22"/>
      <c r="H10" s="22"/>
      <c r="I10" s="154"/>
      <c r="J10" s="138"/>
      <c r="K10" s="138"/>
      <c r="L10" s="111"/>
      <c r="M10" s="111">
        <v>5</v>
      </c>
      <c r="N10" s="22"/>
      <c r="O10" s="22"/>
      <c r="P10" s="141"/>
      <c r="Q10" s="138"/>
      <c r="R10" s="22">
        <v>6</v>
      </c>
      <c r="S10" s="22"/>
      <c r="T10" s="13"/>
      <c r="U10" s="13"/>
      <c r="V10" s="26">
        <f t="shared" si="1"/>
        <v>33</v>
      </c>
      <c r="W10" s="80">
        <f t="shared" si="2"/>
        <v>13</v>
      </c>
      <c r="X10" s="90" t="str">
        <f t="shared" si="3"/>
        <v>Thomas</v>
      </c>
      <c r="Y10" s="90" t="str">
        <f t="shared" si="4"/>
        <v>ABSIRE</v>
      </c>
    </row>
    <row r="11" spans="1:26" x14ac:dyDescent="0.25">
      <c r="A11" s="33" t="s">
        <v>26</v>
      </c>
      <c r="B11" s="34" t="s">
        <v>27</v>
      </c>
      <c r="C11" s="47">
        <f t="shared" si="0"/>
        <v>32</v>
      </c>
      <c r="D11" s="16"/>
      <c r="E11" s="13"/>
      <c r="F11" s="22"/>
      <c r="G11" s="22">
        <v>10</v>
      </c>
      <c r="H11" s="22"/>
      <c r="I11" s="154"/>
      <c r="J11" s="138"/>
      <c r="K11" s="138"/>
      <c r="L11" s="111"/>
      <c r="M11" s="111"/>
      <c r="N11" s="22"/>
      <c r="O11" s="22">
        <v>6</v>
      </c>
      <c r="P11" s="141"/>
      <c r="Q11" s="138"/>
      <c r="R11" s="22">
        <v>16</v>
      </c>
      <c r="S11" s="22"/>
      <c r="T11" s="13"/>
      <c r="U11" s="13"/>
      <c r="V11" s="26">
        <f t="shared" si="1"/>
        <v>32</v>
      </c>
      <c r="W11" s="80">
        <f t="shared" si="2"/>
        <v>14</v>
      </c>
      <c r="X11" s="90" t="str">
        <f t="shared" si="3"/>
        <v>Jacques-Marie</v>
      </c>
      <c r="Y11" s="90" t="str">
        <f t="shared" si="4"/>
        <v>ADAM</v>
      </c>
    </row>
    <row r="12" spans="1:26" x14ac:dyDescent="0.25">
      <c r="A12" s="33" t="s">
        <v>28</v>
      </c>
      <c r="B12" s="34" t="s">
        <v>29</v>
      </c>
      <c r="C12" s="47">
        <f t="shared" si="0"/>
        <v>0</v>
      </c>
      <c r="D12" s="16"/>
      <c r="E12" s="13"/>
      <c r="F12" s="22"/>
      <c r="G12" s="22"/>
      <c r="H12" s="22"/>
      <c r="I12" s="154"/>
      <c r="J12" s="138"/>
      <c r="K12" s="138"/>
      <c r="L12" s="111"/>
      <c r="M12" s="111"/>
      <c r="N12" s="22"/>
      <c r="O12" s="22"/>
      <c r="P12" s="141"/>
      <c r="Q12" s="138"/>
      <c r="R12" s="22"/>
      <c r="S12" s="22"/>
      <c r="T12" s="13"/>
      <c r="U12" s="13"/>
      <c r="V12" s="26">
        <f t="shared" si="1"/>
        <v>0</v>
      </c>
      <c r="W12" s="80">
        <f t="shared" si="2"/>
        <v>65</v>
      </c>
      <c r="X12" s="90" t="str">
        <f t="shared" si="3"/>
        <v>Thomas</v>
      </c>
      <c r="Y12" s="90" t="str">
        <f t="shared" si="4"/>
        <v>ARBID</v>
      </c>
    </row>
    <row r="13" spans="1:26" x14ac:dyDescent="0.25">
      <c r="A13" s="33" t="s">
        <v>125</v>
      </c>
      <c r="B13" s="34" t="s">
        <v>126</v>
      </c>
      <c r="C13" s="47">
        <f t="shared" si="0"/>
        <v>6</v>
      </c>
      <c r="D13" s="16">
        <v>2</v>
      </c>
      <c r="E13" s="13"/>
      <c r="F13" s="22"/>
      <c r="G13" s="22">
        <v>3</v>
      </c>
      <c r="H13" s="22"/>
      <c r="I13" s="154"/>
      <c r="J13" s="138"/>
      <c r="K13" s="138"/>
      <c r="L13" s="111">
        <v>1</v>
      </c>
      <c r="M13" s="111"/>
      <c r="N13" s="22"/>
      <c r="O13" s="22"/>
      <c r="P13" s="141"/>
      <c r="Q13" s="138"/>
      <c r="R13" s="22"/>
      <c r="S13" s="22"/>
      <c r="T13" s="13"/>
      <c r="U13" s="13"/>
      <c r="V13" s="26">
        <f t="shared" si="1"/>
        <v>6</v>
      </c>
      <c r="W13" s="80">
        <f t="shared" si="2"/>
        <v>47</v>
      </c>
      <c r="X13" s="1" t="str">
        <f t="shared" si="3"/>
        <v>Bertrand</v>
      </c>
      <c r="Y13" s="1" t="str">
        <f t="shared" si="4"/>
        <v>AUBER</v>
      </c>
    </row>
    <row r="14" spans="1:26" x14ac:dyDescent="0.25">
      <c r="A14" s="33" t="s">
        <v>146</v>
      </c>
      <c r="B14" s="34" t="s">
        <v>147</v>
      </c>
      <c r="C14" s="47">
        <f t="shared" si="0"/>
        <v>0</v>
      </c>
      <c r="D14" s="16"/>
      <c r="E14" s="13"/>
      <c r="F14" s="22"/>
      <c r="G14" s="22"/>
      <c r="H14" s="22"/>
      <c r="I14" s="154"/>
      <c r="J14" s="138"/>
      <c r="K14" s="138"/>
      <c r="L14" s="111"/>
      <c r="M14" s="111"/>
      <c r="N14" s="22"/>
      <c r="O14" s="22"/>
      <c r="P14" s="141"/>
      <c r="Q14" s="138"/>
      <c r="R14" s="22"/>
      <c r="S14" s="22"/>
      <c r="T14" s="13"/>
      <c r="U14" s="13"/>
      <c r="V14" s="26">
        <f t="shared" si="1"/>
        <v>0</v>
      </c>
      <c r="W14" s="80">
        <f t="shared" si="2"/>
        <v>65</v>
      </c>
      <c r="X14" s="1" t="str">
        <f t="shared" si="3"/>
        <v>Eric</v>
      </c>
      <c r="Y14" s="1" t="str">
        <f t="shared" si="4"/>
        <v>BALAVOINE</v>
      </c>
    </row>
    <row r="15" spans="1:26" x14ac:dyDescent="0.25">
      <c r="A15" s="33" t="s">
        <v>145</v>
      </c>
      <c r="B15" s="34" t="s">
        <v>29</v>
      </c>
      <c r="C15" s="47">
        <f t="shared" si="0"/>
        <v>14</v>
      </c>
      <c r="D15" s="16"/>
      <c r="E15" s="13"/>
      <c r="F15" s="22"/>
      <c r="G15" s="22"/>
      <c r="H15" s="22"/>
      <c r="I15" s="154"/>
      <c r="J15" s="138"/>
      <c r="K15" s="138"/>
      <c r="L15" s="111">
        <v>14</v>
      </c>
      <c r="M15" s="111"/>
      <c r="N15" s="22"/>
      <c r="O15" s="22"/>
      <c r="P15" s="141"/>
      <c r="Q15" s="138"/>
      <c r="R15" s="22"/>
      <c r="S15" s="22"/>
      <c r="T15" s="13"/>
      <c r="U15" s="13"/>
      <c r="V15" s="26">
        <f t="shared" si="1"/>
        <v>14</v>
      </c>
      <c r="W15" s="80">
        <f t="shared" si="2"/>
        <v>29</v>
      </c>
      <c r="X15" s="1" t="str">
        <f t="shared" si="3"/>
        <v>Thomas</v>
      </c>
      <c r="Y15" s="1" t="str">
        <f t="shared" si="4"/>
        <v>BARBIER</v>
      </c>
    </row>
    <row r="16" spans="1:26" x14ac:dyDescent="0.25">
      <c r="A16" s="33" t="s">
        <v>145</v>
      </c>
      <c r="B16" s="34" t="s">
        <v>158</v>
      </c>
      <c r="C16" s="47">
        <f t="shared" si="0"/>
        <v>0</v>
      </c>
      <c r="D16" s="16"/>
      <c r="E16" s="13"/>
      <c r="F16" s="22"/>
      <c r="G16" s="22"/>
      <c r="H16" s="22"/>
      <c r="I16" s="154"/>
      <c r="J16" s="138"/>
      <c r="K16" s="138"/>
      <c r="L16" s="111"/>
      <c r="M16" s="111"/>
      <c r="N16" s="22"/>
      <c r="O16" s="22"/>
      <c r="P16" s="141"/>
      <c r="Q16" s="138"/>
      <c r="R16" s="22"/>
      <c r="S16" s="22"/>
      <c r="T16" s="13"/>
      <c r="U16" s="13"/>
      <c r="V16" s="26">
        <f t="shared" si="1"/>
        <v>0</v>
      </c>
      <c r="W16" s="80">
        <f t="shared" si="2"/>
        <v>65</v>
      </c>
      <c r="X16" s="1" t="str">
        <f t="shared" si="3"/>
        <v>Stéphane</v>
      </c>
      <c r="Y16" s="1" t="str">
        <f t="shared" si="4"/>
        <v>BARBIER</v>
      </c>
    </row>
    <row r="17" spans="1:25" x14ac:dyDescent="0.25">
      <c r="A17" s="33" t="s">
        <v>124</v>
      </c>
      <c r="B17" s="34" t="s">
        <v>123</v>
      </c>
      <c r="C17" s="47">
        <f t="shared" si="0"/>
        <v>0</v>
      </c>
      <c r="D17" s="16"/>
      <c r="E17" s="13"/>
      <c r="F17" s="22"/>
      <c r="G17" s="22"/>
      <c r="H17" s="22"/>
      <c r="I17" s="154"/>
      <c r="J17" s="138"/>
      <c r="K17" s="138"/>
      <c r="L17" s="111"/>
      <c r="M17" s="111"/>
      <c r="N17" s="22"/>
      <c r="O17" s="22"/>
      <c r="P17" s="141"/>
      <c r="Q17" s="138"/>
      <c r="R17" s="22"/>
      <c r="S17" s="22"/>
      <c r="T17" s="13"/>
      <c r="U17" s="13"/>
      <c r="V17" s="26">
        <f t="shared" si="1"/>
        <v>0</v>
      </c>
      <c r="W17" s="80">
        <f t="shared" si="2"/>
        <v>65</v>
      </c>
      <c r="X17" s="1" t="str">
        <f t="shared" si="3"/>
        <v>Jean-Pierre</v>
      </c>
      <c r="Y17" s="1" t="str">
        <f t="shared" si="4"/>
        <v>BAUCHAIN</v>
      </c>
    </row>
    <row r="18" spans="1:25" x14ac:dyDescent="0.25">
      <c r="A18" s="33" t="s">
        <v>281</v>
      </c>
      <c r="B18" s="34" t="s">
        <v>201</v>
      </c>
      <c r="C18" s="47">
        <f t="shared" si="0"/>
        <v>1</v>
      </c>
      <c r="D18" s="16"/>
      <c r="E18" s="13"/>
      <c r="F18" s="22">
        <v>1</v>
      </c>
      <c r="G18" s="22"/>
      <c r="H18" s="22"/>
      <c r="I18" s="154"/>
      <c r="J18" s="138"/>
      <c r="K18" s="138"/>
      <c r="L18" s="111"/>
      <c r="M18" s="111"/>
      <c r="N18" s="22"/>
      <c r="O18" s="22"/>
      <c r="P18" s="141"/>
      <c r="Q18" s="138"/>
      <c r="R18" s="22"/>
      <c r="S18" s="22"/>
      <c r="T18" s="13"/>
      <c r="U18" s="13"/>
      <c r="V18" s="26">
        <f t="shared" si="1"/>
        <v>1</v>
      </c>
      <c r="W18" s="80">
        <f t="shared" si="2"/>
        <v>63</v>
      </c>
      <c r="X18" s="1" t="str">
        <f t="shared" si="3"/>
        <v>Marcel</v>
      </c>
      <c r="Y18" s="1" t="str">
        <f t="shared" si="4"/>
        <v>BAZILE</v>
      </c>
    </row>
    <row r="19" spans="1:25" x14ac:dyDescent="0.25">
      <c r="A19" s="33" t="s">
        <v>24</v>
      </c>
      <c r="B19" s="34" t="s">
        <v>25</v>
      </c>
      <c r="C19" s="47">
        <f t="shared" si="0"/>
        <v>76</v>
      </c>
      <c r="D19" s="16"/>
      <c r="E19" s="13">
        <v>18</v>
      </c>
      <c r="F19" s="22">
        <v>10</v>
      </c>
      <c r="G19" s="22"/>
      <c r="H19" s="22">
        <v>10</v>
      </c>
      <c r="I19" s="154"/>
      <c r="J19" s="138"/>
      <c r="K19" s="138"/>
      <c r="L19" s="111">
        <v>15</v>
      </c>
      <c r="M19" s="111">
        <v>7</v>
      </c>
      <c r="N19" s="22">
        <v>8</v>
      </c>
      <c r="O19" s="22"/>
      <c r="P19" s="141"/>
      <c r="Q19" s="138"/>
      <c r="R19" s="22">
        <v>8</v>
      </c>
      <c r="S19" s="22"/>
      <c r="T19" s="13"/>
      <c r="U19" s="13"/>
      <c r="V19" s="26">
        <f t="shared" si="1"/>
        <v>76</v>
      </c>
      <c r="W19" s="80">
        <f t="shared" si="2"/>
        <v>4</v>
      </c>
      <c r="X19" s="1" t="str">
        <f t="shared" si="3"/>
        <v>Nicolas</v>
      </c>
      <c r="Y19" s="1" t="str">
        <f t="shared" si="4"/>
        <v>BERROD</v>
      </c>
    </row>
    <row r="20" spans="1:25" customFormat="1" x14ac:dyDescent="0.25">
      <c r="A20" s="33" t="s">
        <v>24</v>
      </c>
      <c r="B20" s="34" t="s">
        <v>55</v>
      </c>
      <c r="C20" s="47">
        <f t="shared" si="0"/>
        <v>1</v>
      </c>
      <c r="D20" s="16"/>
      <c r="E20" s="13"/>
      <c r="F20" s="22"/>
      <c r="G20" s="22"/>
      <c r="H20" s="22"/>
      <c r="I20" s="154"/>
      <c r="J20" s="138"/>
      <c r="K20" s="138"/>
      <c r="L20" s="111"/>
      <c r="M20" s="111"/>
      <c r="N20" s="22"/>
      <c r="O20" s="22"/>
      <c r="P20" s="141"/>
      <c r="Q20" s="138"/>
      <c r="R20" s="22">
        <v>1</v>
      </c>
      <c r="S20" s="22"/>
      <c r="T20" s="13"/>
      <c r="U20" s="13"/>
      <c r="V20" s="26">
        <f t="shared" si="1"/>
        <v>1</v>
      </c>
      <c r="W20" s="80">
        <f t="shared" si="2"/>
        <v>63</v>
      </c>
      <c r="X20" s="1" t="str">
        <f t="shared" si="3"/>
        <v>Alexandre</v>
      </c>
      <c r="Y20" s="1" t="str">
        <f t="shared" si="4"/>
        <v>BERROD</v>
      </c>
    </row>
    <row r="21" spans="1:25" customFormat="1" x14ac:dyDescent="0.25">
      <c r="A21" s="33" t="s">
        <v>310</v>
      </c>
      <c r="B21" s="34" t="s">
        <v>22</v>
      </c>
      <c r="C21" s="47">
        <f t="shared" si="0"/>
        <v>7</v>
      </c>
      <c r="D21" s="16"/>
      <c r="E21" s="13"/>
      <c r="F21" s="22"/>
      <c r="G21" s="22"/>
      <c r="H21" s="22"/>
      <c r="I21" s="154"/>
      <c r="J21" s="138"/>
      <c r="K21" s="138"/>
      <c r="L21" s="111"/>
      <c r="M21" s="111"/>
      <c r="N21" s="22"/>
      <c r="O21" s="22"/>
      <c r="P21" s="141"/>
      <c r="Q21" s="138"/>
      <c r="R21" s="22">
        <v>7</v>
      </c>
      <c r="S21" s="22"/>
      <c r="T21" s="13"/>
      <c r="U21" s="13"/>
      <c r="V21" s="26">
        <f t="shared" ref="V21" si="5">SUM(D21:U21)</f>
        <v>7</v>
      </c>
      <c r="W21" s="80">
        <f t="shared" ref="W21" si="6">RANK(V21,$V$9:$V$160,0)</f>
        <v>45</v>
      </c>
      <c r="X21" s="1" t="str">
        <f t="shared" si="3"/>
        <v>Grégoire</v>
      </c>
      <c r="Y21" s="1" t="str">
        <f t="shared" si="4"/>
        <v>BERRUER</v>
      </c>
    </row>
    <row r="22" spans="1:25" customFormat="1" x14ac:dyDescent="0.25">
      <c r="A22" s="33" t="s">
        <v>98</v>
      </c>
      <c r="B22" s="34" t="s">
        <v>99</v>
      </c>
      <c r="C22" s="47">
        <f t="shared" si="0"/>
        <v>0</v>
      </c>
      <c r="D22" s="16"/>
      <c r="E22" s="13"/>
      <c r="F22" s="22"/>
      <c r="G22" s="22"/>
      <c r="H22" s="22"/>
      <c r="I22" s="154"/>
      <c r="J22" s="138"/>
      <c r="K22" s="138"/>
      <c r="L22" s="111"/>
      <c r="M22" s="111"/>
      <c r="N22" s="22"/>
      <c r="O22" s="22"/>
      <c r="P22" s="141"/>
      <c r="Q22" s="138"/>
      <c r="R22" s="22"/>
      <c r="S22" s="22"/>
      <c r="T22" s="13"/>
      <c r="U22" s="13"/>
      <c r="V22" s="26">
        <f t="shared" si="1"/>
        <v>0</v>
      </c>
      <c r="W22" s="80">
        <f t="shared" si="2"/>
        <v>65</v>
      </c>
      <c r="X22" s="1" t="str">
        <f t="shared" si="3"/>
        <v>Patrick</v>
      </c>
      <c r="Y22" s="1" t="str">
        <f t="shared" si="4"/>
        <v>BIDAULT</v>
      </c>
    </row>
    <row r="23" spans="1:25" customFormat="1" x14ac:dyDescent="0.25">
      <c r="A23" s="33" t="s">
        <v>118</v>
      </c>
      <c r="B23" s="34" t="s">
        <v>119</v>
      </c>
      <c r="C23" s="47">
        <f t="shared" si="0"/>
        <v>0</v>
      </c>
      <c r="D23" s="16"/>
      <c r="E23" s="13"/>
      <c r="F23" s="22"/>
      <c r="G23" s="22"/>
      <c r="H23" s="22"/>
      <c r="I23" s="154"/>
      <c r="J23" s="138"/>
      <c r="K23" s="138"/>
      <c r="L23" s="111"/>
      <c r="M23" s="111"/>
      <c r="N23" s="22"/>
      <c r="O23" s="22"/>
      <c r="P23" s="141"/>
      <c r="Q23" s="138"/>
      <c r="R23" s="22"/>
      <c r="S23" s="22"/>
      <c r="T23" s="13"/>
      <c r="U23" s="13"/>
      <c r="V23" s="26">
        <f t="shared" si="1"/>
        <v>0</v>
      </c>
      <c r="W23" s="80">
        <f t="shared" si="2"/>
        <v>65</v>
      </c>
      <c r="X23" s="1" t="str">
        <f t="shared" si="3"/>
        <v>Christophe</v>
      </c>
      <c r="Y23" s="1" t="str">
        <f t="shared" si="4"/>
        <v>BIZIEAU</v>
      </c>
    </row>
    <row r="24" spans="1:25" customFormat="1" x14ac:dyDescent="0.25">
      <c r="A24" s="33" t="s">
        <v>277</v>
      </c>
      <c r="B24" s="34" t="s">
        <v>278</v>
      </c>
      <c r="C24" s="47">
        <f t="shared" si="0"/>
        <v>2</v>
      </c>
      <c r="D24" s="16"/>
      <c r="E24" s="13"/>
      <c r="F24" s="22">
        <v>2</v>
      </c>
      <c r="G24" s="22"/>
      <c r="H24" s="22"/>
      <c r="I24" s="154"/>
      <c r="J24" s="138"/>
      <c r="K24" s="138"/>
      <c r="L24" s="111"/>
      <c r="M24" s="111"/>
      <c r="N24" s="22"/>
      <c r="O24" s="22"/>
      <c r="P24" s="141"/>
      <c r="Q24" s="138"/>
      <c r="R24" s="22"/>
      <c r="S24" s="22"/>
      <c r="T24" s="13"/>
      <c r="U24" s="13"/>
      <c r="V24" s="26">
        <f t="shared" si="1"/>
        <v>2</v>
      </c>
      <c r="W24" s="80">
        <f t="shared" si="2"/>
        <v>60</v>
      </c>
      <c r="X24" s="1" t="str">
        <f t="shared" si="3"/>
        <v>Romain</v>
      </c>
      <c r="Y24" s="1" t="str">
        <f t="shared" si="4"/>
        <v>BLANDIN</v>
      </c>
    </row>
    <row r="25" spans="1:25" customFormat="1" x14ac:dyDescent="0.25">
      <c r="A25" s="33" t="s">
        <v>264</v>
      </c>
      <c r="B25" s="34" t="s">
        <v>20</v>
      </c>
      <c r="C25" s="47">
        <f t="shared" si="0"/>
        <v>6</v>
      </c>
      <c r="D25" s="16"/>
      <c r="E25" s="13">
        <v>6</v>
      </c>
      <c r="F25" s="22"/>
      <c r="G25" s="22"/>
      <c r="H25" s="22"/>
      <c r="I25" s="154"/>
      <c r="J25" s="138"/>
      <c r="K25" s="138"/>
      <c r="L25" s="111"/>
      <c r="M25" s="111"/>
      <c r="N25" s="22"/>
      <c r="O25" s="22"/>
      <c r="P25" s="141"/>
      <c r="Q25" s="138"/>
      <c r="R25" s="22"/>
      <c r="S25" s="22"/>
      <c r="T25" s="13"/>
      <c r="U25" s="13"/>
      <c r="V25" s="26">
        <f t="shared" si="1"/>
        <v>6</v>
      </c>
      <c r="W25" s="80">
        <f t="shared" si="2"/>
        <v>47</v>
      </c>
      <c r="X25" s="1" t="str">
        <f t="shared" si="3"/>
        <v>Etienne</v>
      </c>
      <c r="Y25" s="1" t="str">
        <f t="shared" si="4"/>
        <v>BLOT</v>
      </c>
    </row>
    <row r="26" spans="1:25" customFormat="1" x14ac:dyDescent="0.25">
      <c r="A26" s="33" t="s">
        <v>197</v>
      </c>
      <c r="B26" s="34" t="s">
        <v>198</v>
      </c>
      <c r="C26" s="47">
        <f t="shared" si="0"/>
        <v>0</v>
      </c>
      <c r="D26" s="16"/>
      <c r="E26" s="13"/>
      <c r="F26" s="22"/>
      <c r="G26" s="22"/>
      <c r="H26" s="22"/>
      <c r="I26" s="154"/>
      <c r="J26" s="138"/>
      <c r="K26" s="138"/>
      <c r="L26" s="111"/>
      <c r="M26" s="111"/>
      <c r="N26" s="22"/>
      <c r="O26" s="22"/>
      <c r="P26" s="141"/>
      <c r="Q26" s="138"/>
      <c r="R26" s="22"/>
      <c r="S26" s="22"/>
      <c r="T26" s="13"/>
      <c r="U26" s="13"/>
      <c r="V26" s="26">
        <f t="shared" si="1"/>
        <v>0</v>
      </c>
      <c r="W26" s="80">
        <f t="shared" si="2"/>
        <v>65</v>
      </c>
      <c r="X26" s="1" t="str">
        <f t="shared" si="3"/>
        <v>Frédéric</v>
      </c>
      <c r="Y26" s="1" t="str">
        <f t="shared" si="4"/>
        <v>BOISMARE</v>
      </c>
    </row>
    <row r="27" spans="1:25" customFormat="1" x14ac:dyDescent="0.25">
      <c r="A27" s="33" t="s">
        <v>140</v>
      </c>
      <c r="B27" s="34" t="s">
        <v>68</v>
      </c>
      <c r="C27" s="47">
        <f t="shared" si="0"/>
        <v>20</v>
      </c>
      <c r="D27" s="16"/>
      <c r="E27" s="13"/>
      <c r="F27" s="22"/>
      <c r="G27" s="22"/>
      <c r="H27" s="22"/>
      <c r="I27" s="154"/>
      <c r="J27" s="138"/>
      <c r="K27" s="138"/>
      <c r="L27" s="111"/>
      <c r="M27" s="111"/>
      <c r="N27" s="22"/>
      <c r="O27" s="22"/>
      <c r="P27" s="141"/>
      <c r="Q27" s="138"/>
      <c r="R27" s="22">
        <v>20</v>
      </c>
      <c r="S27" s="22"/>
      <c r="T27" s="13"/>
      <c r="U27" s="13"/>
      <c r="V27" s="26">
        <f t="shared" si="1"/>
        <v>20</v>
      </c>
      <c r="W27" s="80">
        <f t="shared" si="2"/>
        <v>17</v>
      </c>
      <c r="X27" s="1" t="str">
        <f t="shared" si="3"/>
        <v>Arnaud</v>
      </c>
      <c r="Y27" s="1" t="str">
        <f t="shared" si="4"/>
        <v>BOISSIERE</v>
      </c>
    </row>
    <row r="28" spans="1:25" customFormat="1" x14ac:dyDescent="0.25">
      <c r="A28" s="33" t="s">
        <v>35</v>
      </c>
      <c r="B28" s="34" t="s">
        <v>246</v>
      </c>
      <c r="C28" s="47">
        <f t="shared" si="0"/>
        <v>39</v>
      </c>
      <c r="D28" s="16"/>
      <c r="E28" s="13">
        <v>19</v>
      </c>
      <c r="F28" s="22"/>
      <c r="G28" s="22"/>
      <c r="H28" s="22"/>
      <c r="I28" s="154"/>
      <c r="J28" s="138"/>
      <c r="K28" s="138"/>
      <c r="L28" s="111">
        <v>20</v>
      </c>
      <c r="M28" s="111"/>
      <c r="N28" s="22"/>
      <c r="O28" s="22"/>
      <c r="P28" s="141"/>
      <c r="Q28" s="138"/>
      <c r="R28" s="22"/>
      <c r="S28" s="22"/>
      <c r="T28" s="13"/>
      <c r="U28" s="13"/>
      <c r="V28" s="26">
        <f t="shared" si="1"/>
        <v>39</v>
      </c>
      <c r="W28" s="80">
        <f t="shared" si="2"/>
        <v>8</v>
      </c>
      <c r="X28" s="1" t="str">
        <f t="shared" si="3"/>
        <v>Charles</v>
      </c>
      <c r="Y28" s="1" t="str">
        <f t="shared" si="4"/>
        <v>BONUTTO</v>
      </c>
    </row>
    <row r="29" spans="1:25" customFormat="1" x14ac:dyDescent="0.25">
      <c r="A29" s="33" t="s">
        <v>35</v>
      </c>
      <c r="B29" s="34" t="s">
        <v>209</v>
      </c>
      <c r="C29" s="47">
        <f t="shared" si="0"/>
        <v>0</v>
      </c>
      <c r="D29" s="16"/>
      <c r="E29" s="13"/>
      <c r="F29" s="22"/>
      <c r="G29" s="22"/>
      <c r="H29" s="22"/>
      <c r="I29" s="154"/>
      <c r="J29" s="138"/>
      <c r="K29" s="138"/>
      <c r="L29" s="111"/>
      <c r="M29" s="111"/>
      <c r="N29" s="22"/>
      <c r="O29" s="22"/>
      <c r="P29" s="141"/>
      <c r="Q29" s="138"/>
      <c r="R29" s="22"/>
      <c r="S29" s="22"/>
      <c r="T29" s="13"/>
      <c r="U29" s="13"/>
      <c r="V29" s="26">
        <f t="shared" si="1"/>
        <v>0</v>
      </c>
      <c r="W29" s="80">
        <f t="shared" si="2"/>
        <v>65</v>
      </c>
      <c r="X29" s="1" t="str">
        <f t="shared" si="3"/>
        <v>Paolo</v>
      </c>
      <c r="Y29" s="1" t="str">
        <f t="shared" si="4"/>
        <v>BONUTTO</v>
      </c>
    </row>
    <row r="30" spans="1:25" customFormat="1" x14ac:dyDescent="0.25">
      <c r="A30" s="33" t="s">
        <v>35</v>
      </c>
      <c r="B30" s="34" t="s">
        <v>263</v>
      </c>
      <c r="C30" s="47">
        <f t="shared" si="0"/>
        <v>4</v>
      </c>
      <c r="D30" s="16"/>
      <c r="E30" s="13"/>
      <c r="F30" s="22"/>
      <c r="G30" s="22"/>
      <c r="H30" s="22">
        <v>4</v>
      </c>
      <c r="I30" s="154"/>
      <c r="J30" s="138"/>
      <c r="K30" s="138"/>
      <c r="L30" s="111"/>
      <c r="M30" s="111"/>
      <c r="N30" s="22"/>
      <c r="O30" s="22"/>
      <c r="P30" s="141"/>
      <c r="Q30" s="138"/>
      <c r="R30" s="22"/>
      <c r="S30" s="22"/>
      <c r="T30" s="13"/>
      <c r="U30" s="13"/>
      <c r="V30" s="26">
        <f t="shared" si="1"/>
        <v>4</v>
      </c>
      <c r="W30" s="80">
        <f t="shared" si="2"/>
        <v>54</v>
      </c>
      <c r="X30" s="1" t="str">
        <f t="shared" si="3"/>
        <v>Hervé</v>
      </c>
      <c r="Y30" s="1" t="str">
        <f t="shared" si="4"/>
        <v>BONUTTO</v>
      </c>
    </row>
    <row r="31" spans="1:25" customFormat="1" x14ac:dyDescent="0.25">
      <c r="A31" s="33" t="s">
        <v>135</v>
      </c>
      <c r="B31" s="34" t="s">
        <v>136</v>
      </c>
      <c r="C31" s="47">
        <f t="shared" si="0"/>
        <v>0</v>
      </c>
      <c r="D31" s="16"/>
      <c r="E31" s="13"/>
      <c r="F31" s="22"/>
      <c r="G31" s="22"/>
      <c r="H31" s="22"/>
      <c r="I31" s="154"/>
      <c r="J31" s="138"/>
      <c r="K31" s="138"/>
      <c r="L31" s="111"/>
      <c r="M31" s="111"/>
      <c r="N31" s="22"/>
      <c r="O31" s="22"/>
      <c r="P31" s="141"/>
      <c r="Q31" s="138"/>
      <c r="R31" s="22"/>
      <c r="S31" s="22"/>
      <c r="T31" s="13"/>
      <c r="U31" s="13"/>
      <c r="V31" s="26">
        <f t="shared" si="1"/>
        <v>0</v>
      </c>
      <c r="W31" s="80">
        <f t="shared" si="2"/>
        <v>65</v>
      </c>
      <c r="X31" s="1" t="str">
        <f t="shared" si="3"/>
        <v>Philippe</v>
      </c>
      <c r="Y31" s="1" t="str">
        <f t="shared" si="4"/>
        <v>BOURGEOIS</v>
      </c>
    </row>
    <row r="32" spans="1:25" customFormat="1" x14ac:dyDescent="0.25">
      <c r="A32" s="33" t="s">
        <v>21</v>
      </c>
      <c r="B32" s="34" t="s">
        <v>22</v>
      </c>
      <c r="C32" s="47">
        <f t="shared" si="0"/>
        <v>17</v>
      </c>
      <c r="D32" s="16"/>
      <c r="E32" s="13"/>
      <c r="F32" s="22"/>
      <c r="G32" s="22"/>
      <c r="H32" s="22"/>
      <c r="I32" s="154"/>
      <c r="J32" s="138"/>
      <c r="K32" s="138"/>
      <c r="L32" s="111">
        <v>17</v>
      </c>
      <c r="M32" s="111"/>
      <c r="N32" s="22"/>
      <c r="O32" s="22"/>
      <c r="P32" s="141"/>
      <c r="Q32" s="138"/>
      <c r="R32" s="22"/>
      <c r="S32" s="22"/>
      <c r="T32" s="13"/>
      <c r="U32" s="13"/>
      <c r="V32" s="26">
        <f t="shared" si="1"/>
        <v>17</v>
      </c>
      <c r="W32" s="80">
        <f t="shared" si="2"/>
        <v>20</v>
      </c>
      <c r="X32" s="1" t="str">
        <f t="shared" si="3"/>
        <v>Grégoire</v>
      </c>
      <c r="Y32" s="1" t="str">
        <f t="shared" si="4"/>
        <v>BUAT</v>
      </c>
    </row>
    <row r="33" spans="1:25" customFormat="1" x14ac:dyDescent="0.25">
      <c r="A33" s="33" t="s">
        <v>294</v>
      </c>
      <c r="B33" s="34" t="s">
        <v>295</v>
      </c>
      <c r="C33" s="47">
        <f t="shared" si="0"/>
        <v>16</v>
      </c>
      <c r="D33" s="16"/>
      <c r="E33" s="13"/>
      <c r="F33" s="22"/>
      <c r="G33" s="22"/>
      <c r="H33" s="22"/>
      <c r="I33" s="154"/>
      <c r="J33" s="138"/>
      <c r="K33" s="138">
        <v>4</v>
      </c>
      <c r="L33" s="111">
        <v>12</v>
      </c>
      <c r="M33" s="111"/>
      <c r="N33" s="22"/>
      <c r="O33" s="22"/>
      <c r="P33" s="141"/>
      <c r="Q33" s="138"/>
      <c r="R33" s="22"/>
      <c r="S33" s="22"/>
      <c r="T33" s="13"/>
      <c r="U33" s="13"/>
      <c r="V33" s="26">
        <f t="shared" si="1"/>
        <v>16</v>
      </c>
      <c r="W33" s="80">
        <f t="shared" ref="W33" si="7">RANK(V33,$V$9:$V$160,0)</f>
        <v>24</v>
      </c>
      <c r="X33" s="1" t="str">
        <f t="shared" si="3"/>
        <v>Victor</v>
      </c>
      <c r="Y33" s="1" t="str">
        <f t="shared" si="4"/>
        <v>CADIER</v>
      </c>
    </row>
    <row r="34" spans="1:25" customFormat="1" x14ac:dyDescent="0.25">
      <c r="A34" s="33" t="s">
        <v>141</v>
      </c>
      <c r="B34" s="34" t="s">
        <v>142</v>
      </c>
      <c r="C34" s="47">
        <f t="shared" si="0"/>
        <v>16</v>
      </c>
      <c r="D34" s="16">
        <v>1</v>
      </c>
      <c r="E34" s="13"/>
      <c r="F34" s="22"/>
      <c r="G34" s="22">
        <v>15</v>
      </c>
      <c r="H34" s="22"/>
      <c r="I34" s="154"/>
      <c r="J34" s="138"/>
      <c r="K34" s="138"/>
      <c r="L34" s="111"/>
      <c r="M34" s="111"/>
      <c r="N34" s="22"/>
      <c r="O34" s="22"/>
      <c r="P34" s="141"/>
      <c r="Q34" s="138"/>
      <c r="R34" s="22"/>
      <c r="S34" s="22"/>
      <c r="T34" s="13"/>
      <c r="U34" s="13"/>
      <c r="V34" s="26">
        <f t="shared" si="1"/>
        <v>16</v>
      </c>
      <c r="W34" s="80">
        <f t="shared" si="2"/>
        <v>24</v>
      </c>
      <c r="X34" s="1" t="str">
        <f t="shared" si="3"/>
        <v>Martin</v>
      </c>
      <c r="Y34" s="1" t="str">
        <f t="shared" si="4"/>
        <v>CANU</v>
      </c>
    </row>
    <row r="35" spans="1:25" customFormat="1" x14ac:dyDescent="0.25">
      <c r="A35" s="33" t="s">
        <v>11</v>
      </c>
      <c r="B35" s="34" t="s">
        <v>12</v>
      </c>
      <c r="C35" s="47">
        <f t="shared" si="0"/>
        <v>0</v>
      </c>
      <c r="D35" s="16"/>
      <c r="E35" s="13"/>
      <c r="F35" s="22"/>
      <c r="G35" s="22"/>
      <c r="H35" s="22"/>
      <c r="I35" s="154"/>
      <c r="J35" s="138"/>
      <c r="K35" s="138"/>
      <c r="L35" s="111"/>
      <c r="M35" s="111"/>
      <c r="N35" s="22"/>
      <c r="O35" s="22"/>
      <c r="P35" s="141"/>
      <c r="Q35" s="138"/>
      <c r="R35" s="22"/>
      <c r="S35" s="22"/>
      <c r="T35" s="13"/>
      <c r="U35" s="13"/>
      <c r="V35" s="26">
        <f t="shared" si="1"/>
        <v>0</v>
      </c>
      <c r="W35" s="80">
        <f t="shared" si="2"/>
        <v>65</v>
      </c>
      <c r="X35" s="1" t="str">
        <f t="shared" si="3"/>
        <v>Patrice</v>
      </c>
      <c r="Y35" s="1" t="str">
        <f t="shared" si="4"/>
        <v>CLAVELOU</v>
      </c>
    </row>
    <row r="36" spans="1:25" customFormat="1" x14ac:dyDescent="0.25">
      <c r="A36" s="33" t="s">
        <v>248</v>
      </c>
      <c r="B36" s="34" t="s">
        <v>249</v>
      </c>
      <c r="C36" s="47">
        <f t="shared" si="0"/>
        <v>12</v>
      </c>
      <c r="D36" s="16"/>
      <c r="E36" s="13"/>
      <c r="F36" s="22"/>
      <c r="G36" s="22"/>
      <c r="H36" s="22">
        <v>9</v>
      </c>
      <c r="I36" s="154"/>
      <c r="J36" s="138"/>
      <c r="K36" s="138"/>
      <c r="L36" s="111"/>
      <c r="M36" s="111">
        <v>3</v>
      </c>
      <c r="N36" s="22"/>
      <c r="O36" s="22"/>
      <c r="P36" s="141"/>
      <c r="Q36" s="138"/>
      <c r="R36" s="22"/>
      <c r="S36" s="22"/>
      <c r="T36" s="13"/>
      <c r="U36" s="13"/>
      <c r="V36" s="26">
        <f t="shared" si="1"/>
        <v>12</v>
      </c>
      <c r="W36" s="80">
        <f t="shared" si="2"/>
        <v>33</v>
      </c>
      <c r="X36" s="1" t="str">
        <f t="shared" si="3"/>
        <v>Thierry</v>
      </c>
      <c r="Y36" s="1" t="str">
        <f t="shared" si="4"/>
        <v>CLERC</v>
      </c>
    </row>
    <row r="37" spans="1:25" customFormat="1" x14ac:dyDescent="0.25">
      <c r="A37" s="33" t="s">
        <v>206</v>
      </c>
      <c r="B37" s="34" t="s">
        <v>207</v>
      </c>
      <c r="C37" s="47">
        <f t="shared" si="0"/>
        <v>0</v>
      </c>
      <c r="D37" s="16"/>
      <c r="E37" s="13"/>
      <c r="F37" s="22"/>
      <c r="G37" s="22"/>
      <c r="H37" s="22"/>
      <c r="I37" s="154"/>
      <c r="J37" s="138"/>
      <c r="K37" s="138"/>
      <c r="L37" s="111"/>
      <c r="M37" s="111"/>
      <c r="N37" s="22"/>
      <c r="O37" s="22"/>
      <c r="P37" s="141"/>
      <c r="Q37" s="138"/>
      <c r="R37" s="22"/>
      <c r="S37" s="22"/>
      <c r="T37" s="13"/>
      <c r="U37" s="13"/>
      <c r="V37" s="26">
        <f t="shared" si="1"/>
        <v>0</v>
      </c>
      <c r="W37" s="80">
        <f t="shared" si="2"/>
        <v>65</v>
      </c>
      <c r="X37" s="1" t="str">
        <f t="shared" si="3"/>
        <v>Bruno</v>
      </c>
      <c r="Y37" s="1" t="str">
        <f t="shared" si="4"/>
        <v>COLLET</v>
      </c>
    </row>
    <row r="38" spans="1:25" customFormat="1" x14ac:dyDescent="0.25">
      <c r="A38" s="33" t="s">
        <v>257</v>
      </c>
      <c r="B38" s="34" t="s">
        <v>258</v>
      </c>
      <c r="C38" s="47">
        <f t="shared" si="0"/>
        <v>10</v>
      </c>
      <c r="D38" s="16"/>
      <c r="E38" s="13">
        <v>10</v>
      </c>
      <c r="F38" s="22"/>
      <c r="G38" s="22"/>
      <c r="H38" s="22"/>
      <c r="I38" s="154"/>
      <c r="J38" s="138"/>
      <c r="K38" s="138"/>
      <c r="L38" s="111"/>
      <c r="M38" s="111"/>
      <c r="N38" s="22"/>
      <c r="O38" s="22"/>
      <c r="P38" s="141"/>
      <c r="Q38" s="138"/>
      <c r="R38" s="22"/>
      <c r="S38" s="22"/>
      <c r="T38" s="13"/>
      <c r="U38" s="13"/>
      <c r="V38" s="26">
        <f t="shared" si="1"/>
        <v>10</v>
      </c>
      <c r="W38" s="80">
        <f t="shared" si="2"/>
        <v>37</v>
      </c>
      <c r="X38" s="1" t="str">
        <f t="shared" si="3"/>
        <v>Léopold</v>
      </c>
      <c r="Y38" s="1" t="str">
        <f t="shared" si="4"/>
        <v>COMONT</v>
      </c>
    </row>
    <row r="39" spans="1:25" customFormat="1" x14ac:dyDescent="0.25">
      <c r="A39" s="33" t="s">
        <v>178</v>
      </c>
      <c r="B39" s="34" t="s">
        <v>192</v>
      </c>
      <c r="C39" s="47">
        <f t="shared" ref="C39:C74" si="8">V39</f>
        <v>0</v>
      </c>
      <c r="D39" s="16"/>
      <c r="E39" s="13"/>
      <c r="F39" s="22"/>
      <c r="G39" s="22"/>
      <c r="H39" s="22"/>
      <c r="I39" s="154"/>
      <c r="J39" s="138"/>
      <c r="K39" s="138"/>
      <c r="L39" s="111"/>
      <c r="M39" s="111"/>
      <c r="N39" s="22"/>
      <c r="O39" s="22"/>
      <c r="P39" s="141"/>
      <c r="Q39" s="138"/>
      <c r="R39" s="22"/>
      <c r="S39" s="22"/>
      <c r="T39" s="13"/>
      <c r="U39" s="13"/>
      <c r="V39" s="26">
        <f t="shared" si="1"/>
        <v>0</v>
      </c>
      <c r="W39" s="80">
        <f t="shared" si="2"/>
        <v>65</v>
      </c>
      <c r="X39" s="1" t="str">
        <f t="shared" si="3"/>
        <v>Jules</v>
      </c>
      <c r="Y39" s="1" t="str">
        <f t="shared" si="4"/>
        <v>DAUZOU</v>
      </c>
    </row>
    <row r="40" spans="1:25" customFormat="1" x14ac:dyDescent="0.25">
      <c r="A40" s="33" t="s">
        <v>178</v>
      </c>
      <c r="B40" s="34" t="s">
        <v>119</v>
      </c>
      <c r="C40" s="47">
        <f t="shared" si="8"/>
        <v>4</v>
      </c>
      <c r="D40" s="16"/>
      <c r="E40" s="13">
        <v>4</v>
      </c>
      <c r="F40" s="22"/>
      <c r="G40" s="22"/>
      <c r="H40" s="22"/>
      <c r="I40" s="154"/>
      <c r="J40" s="138"/>
      <c r="K40" s="138"/>
      <c r="L40" s="111"/>
      <c r="M40" s="111"/>
      <c r="N40" s="22"/>
      <c r="O40" s="22"/>
      <c r="P40" s="141"/>
      <c r="Q40" s="138"/>
      <c r="R40" s="22"/>
      <c r="S40" s="22"/>
      <c r="T40" s="13"/>
      <c r="U40" s="13"/>
      <c r="V40" s="26">
        <f t="shared" si="1"/>
        <v>4</v>
      </c>
      <c r="W40" s="80">
        <f t="shared" si="2"/>
        <v>54</v>
      </c>
      <c r="X40" s="1" t="str">
        <f t="shared" si="3"/>
        <v>Christophe</v>
      </c>
      <c r="Y40" s="1" t="str">
        <f t="shared" si="4"/>
        <v>DAUZOU</v>
      </c>
    </row>
    <row r="41" spans="1:25" customFormat="1" x14ac:dyDescent="0.25">
      <c r="A41" s="33" t="s">
        <v>17</v>
      </c>
      <c r="B41" s="34" t="s">
        <v>18</v>
      </c>
      <c r="C41" s="47">
        <f t="shared" si="8"/>
        <v>0</v>
      </c>
      <c r="D41" s="16"/>
      <c r="E41" s="13"/>
      <c r="F41" s="22"/>
      <c r="G41" s="22"/>
      <c r="H41" s="22"/>
      <c r="I41" s="154"/>
      <c r="J41" s="138"/>
      <c r="K41" s="138"/>
      <c r="L41" s="111"/>
      <c r="M41" s="111"/>
      <c r="N41" s="22"/>
      <c r="O41" s="22"/>
      <c r="P41" s="141"/>
      <c r="Q41" s="138"/>
      <c r="R41" s="22"/>
      <c r="S41" s="22"/>
      <c r="T41" s="13"/>
      <c r="U41" s="13"/>
      <c r="V41" s="26">
        <f t="shared" si="1"/>
        <v>0</v>
      </c>
      <c r="W41" s="80">
        <f t="shared" si="2"/>
        <v>65</v>
      </c>
      <c r="X41" s="1" t="str">
        <f t="shared" si="3"/>
        <v>Dominique</v>
      </c>
      <c r="Y41" s="1" t="str">
        <f t="shared" si="4"/>
        <v>DE WITTE</v>
      </c>
    </row>
    <row r="42" spans="1:25" customFormat="1" x14ac:dyDescent="0.25">
      <c r="A42" s="33" t="s">
        <v>164</v>
      </c>
      <c r="B42" s="34" t="s">
        <v>119</v>
      </c>
      <c r="C42" s="47">
        <f t="shared" si="8"/>
        <v>0</v>
      </c>
      <c r="D42" s="16"/>
      <c r="E42" s="13"/>
      <c r="F42" s="22"/>
      <c r="G42" s="22"/>
      <c r="H42" s="22"/>
      <c r="I42" s="154"/>
      <c r="J42" s="138"/>
      <c r="K42" s="138"/>
      <c r="L42" s="111"/>
      <c r="M42" s="111"/>
      <c r="N42" s="22"/>
      <c r="O42" s="22"/>
      <c r="P42" s="141"/>
      <c r="Q42" s="138"/>
      <c r="R42" s="22"/>
      <c r="S42" s="22"/>
      <c r="T42" s="13"/>
      <c r="U42" s="13"/>
      <c r="V42" s="26">
        <f t="shared" si="1"/>
        <v>0</v>
      </c>
      <c r="W42" s="80">
        <f t="shared" si="2"/>
        <v>65</v>
      </c>
      <c r="X42" s="1" t="str">
        <f t="shared" ref="X42:X74" si="9">B42</f>
        <v>Christophe</v>
      </c>
      <c r="Y42" s="1" t="str">
        <f t="shared" ref="Y42:Y74" si="10">A42</f>
        <v>DEBOOS</v>
      </c>
    </row>
    <row r="43" spans="1:25" customFormat="1" x14ac:dyDescent="0.25">
      <c r="A43" s="33" t="s">
        <v>290</v>
      </c>
      <c r="B43" s="34" t="s">
        <v>291</v>
      </c>
      <c r="C43" s="47">
        <f t="shared" si="8"/>
        <v>6</v>
      </c>
      <c r="D43" s="16"/>
      <c r="E43" s="13"/>
      <c r="F43" s="22"/>
      <c r="G43" s="22"/>
      <c r="H43" s="22"/>
      <c r="I43" s="154"/>
      <c r="J43" s="138"/>
      <c r="K43" s="138"/>
      <c r="L43" s="111"/>
      <c r="M43" s="111"/>
      <c r="N43" s="22">
        <v>6</v>
      </c>
      <c r="O43" s="22"/>
      <c r="P43" s="141"/>
      <c r="Q43" s="138"/>
      <c r="R43" s="22"/>
      <c r="S43" s="22"/>
      <c r="T43" s="13"/>
      <c r="U43" s="13"/>
      <c r="V43" s="26">
        <f t="shared" ref="V43" si="11">SUM(D43:U43)</f>
        <v>6</v>
      </c>
      <c r="W43" s="80">
        <f t="shared" ref="W43" si="12">RANK(V43,$V$9:$V$160,0)</f>
        <v>47</v>
      </c>
      <c r="X43" s="1" t="str">
        <f t="shared" si="9"/>
        <v>Adrien</v>
      </c>
      <c r="Y43" s="1" t="str">
        <f t="shared" si="10"/>
        <v>DELAIRE</v>
      </c>
    </row>
    <row r="44" spans="1:25" customFormat="1" x14ac:dyDescent="0.25">
      <c r="A44" s="33" t="s">
        <v>175</v>
      </c>
      <c r="B44" s="34" t="s">
        <v>228</v>
      </c>
      <c r="C44" s="47">
        <f t="shared" si="8"/>
        <v>8</v>
      </c>
      <c r="D44" s="16"/>
      <c r="E44" s="13"/>
      <c r="F44" s="22"/>
      <c r="G44" s="22"/>
      <c r="H44" s="22"/>
      <c r="I44" s="154"/>
      <c r="J44" s="138"/>
      <c r="K44" s="138"/>
      <c r="L44" s="111"/>
      <c r="M44" s="111">
        <v>8</v>
      </c>
      <c r="N44" s="22"/>
      <c r="O44" s="22"/>
      <c r="P44" s="141"/>
      <c r="Q44" s="138"/>
      <c r="R44" s="22"/>
      <c r="S44" s="22"/>
      <c r="T44" s="13"/>
      <c r="U44" s="13"/>
      <c r="V44" s="26">
        <f t="shared" ref="V44:V76" si="13">SUM(D44:U44)</f>
        <v>8</v>
      </c>
      <c r="W44" s="80">
        <f t="shared" ref="W44:W78" si="14">RANK(V44,$V$9:$V$160,0)</f>
        <v>43</v>
      </c>
      <c r="X44" s="1" t="str">
        <f t="shared" si="9"/>
        <v>Laurent</v>
      </c>
      <c r="Y44" s="1" t="str">
        <f t="shared" si="10"/>
        <v>DEROLEZ</v>
      </c>
    </row>
    <row r="45" spans="1:25" customFormat="1" x14ac:dyDescent="0.25">
      <c r="A45" s="33" t="s">
        <v>62</v>
      </c>
      <c r="B45" s="34" t="s">
        <v>63</v>
      </c>
      <c r="C45" s="47">
        <f t="shared" si="8"/>
        <v>0</v>
      </c>
      <c r="D45" s="16"/>
      <c r="E45" s="13"/>
      <c r="F45" s="22"/>
      <c r="G45" s="22"/>
      <c r="H45" s="22"/>
      <c r="I45" s="154"/>
      <c r="J45" s="138"/>
      <c r="K45" s="138"/>
      <c r="L45" s="111"/>
      <c r="M45" s="111"/>
      <c r="N45" s="22"/>
      <c r="O45" s="22"/>
      <c r="P45" s="141"/>
      <c r="Q45" s="138"/>
      <c r="R45" s="22"/>
      <c r="S45" s="22"/>
      <c r="T45" s="13"/>
      <c r="U45" s="13"/>
      <c r="V45" s="26">
        <f t="shared" si="13"/>
        <v>0</v>
      </c>
      <c r="W45" s="80">
        <f t="shared" si="14"/>
        <v>65</v>
      </c>
      <c r="X45" s="1" t="str">
        <f t="shared" si="9"/>
        <v>Enguerrand</v>
      </c>
      <c r="Y45" s="1" t="str">
        <f t="shared" si="10"/>
        <v>DESFORGES</v>
      </c>
    </row>
    <row r="46" spans="1:25" customFormat="1" x14ac:dyDescent="0.25">
      <c r="A46" s="33" t="s">
        <v>54</v>
      </c>
      <c r="B46" s="34" t="s">
        <v>55</v>
      </c>
      <c r="C46" s="47">
        <f t="shared" si="8"/>
        <v>17</v>
      </c>
      <c r="D46" s="16"/>
      <c r="E46" s="13">
        <v>13</v>
      </c>
      <c r="F46" s="22"/>
      <c r="G46" s="22"/>
      <c r="H46" s="22"/>
      <c r="I46" s="154"/>
      <c r="J46" s="138"/>
      <c r="K46" s="138"/>
      <c r="L46" s="111"/>
      <c r="M46" s="111"/>
      <c r="N46" s="22">
        <v>4</v>
      </c>
      <c r="O46" s="22"/>
      <c r="P46" s="141"/>
      <c r="Q46" s="138"/>
      <c r="R46" s="22"/>
      <c r="S46" s="22"/>
      <c r="T46" s="13"/>
      <c r="U46" s="13"/>
      <c r="V46" s="26">
        <f t="shared" si="13"/>
        <v>17</v>
      </c>
      <c r="W46" s="80">
        <f t="shared" si="14"/>
        <v>20</v>
      </c>
      <c r="X46" s="1" t="str">
        <f t="shared" si="9"/>
        <v>Alexandre</v>
      </c>
      <c r="Y46" s="1" t="str">
        <f t="shared" si="10"/>
        <v>DESHAYES</v>
      </c>
    </row>
    <row r="47" spans="1:25" customFormat="1" x14ac:dyDescent="0.25">
      <c r="A47" s="33" t="s">
        <v>156</v>
      </c>
      <c r="B47" s="34" t="s">
        <v>157</v>
      </c>
      <c r="C47" s="47">
        <f t="shared" si="8"/>
        <v>0</v>
      </c>
      <c r="D47" s="16"/>
      <c r="E47" s="13"/>
      <c r="F47" s="22"/>
      <c r="G47" s="22"/>
      <c r="H47" s="22"/>
      <c r="I47" s="154"/>
      <c r="J47" s="138"/>
      <c r="K47" s="138"/>
      <c r="L47" s="111"/>
      <c r="M47" s="111"/>
      <c r="N47" s="22"/>
      <c r="O47" s="22"/>
      <c r="P47" s="141"/>
      <c r="Q47" s="138"/>
      <c r="R47" s="22"/>
      <c r="S47" s="22"/>
      <c r="T47" s="13"/>
      <c r="U47" s="13"/>
      <c r="V47" s="26">
        <f t="shared" si="13"/>
        <v>0</v>
      </c>
      <c r="W47" s="80">
        <f t="shared" si="14"/>
        <v>65</v>
      </c>
      <c r="X47" s="1" t="str">
        <f t="shared" si="9"/>
        <v>Sylvain</v>
      </c>
      <c r="Y47" s="1" t="str">
        <f t="shared" si="10"/>
        <v>DEVEAUX</v>
      </c>
    </row>
    <row r="48" spans="1:25" customFormat="1" x14ac:dyDescent="0.25">
      <c r="A48" s="33" t="s">
        <v>162</v>
      </c>
      <c r="B48" s="34" t="s">
        <v>247</v>
      </c>
      <c r="C48" s="47">
        <f t="shared" si="8"/>
        <v>0</v>
      </c>
      <c r="D48" s="16"/>
      <c r="E48" s="13"/>
      <c r="F48" s="22"/>
      <c r="G48" s="22"/>
      <c r="H48" s="22"/>
      <c r="I48" s="154"/>
      <c r="J48" s="138"/>
      <c r="K48" s="138"/>
      <c r="L48" s="111"/>
      <c r="M48" s="111"/>
      <c r="N48" s="22"/>
      <c r="O48" s="22"/>
      <c r="P48" s="141"/>
      <c r="Q48" s="138"/>
      <c r="R48" s="22"/>
      <c r="S48" s="22"/>
      <c r="T48" s="13"/>
      <c r="U48" s="13"/>
      <c r="V48" s="26">
        <f t="shared" si="13"/>
        <v>0</v>
      </c>
      <c r="W48" s="80">
        <f t="shared" si="14"/>
        <v>65</v>
      </c>
      <c r="X48" s="1" t="str">
        <f t="shared" si="9"/>
        <v>Louis</v>
      </c>
      <c r="Y48" s="1" t="str">
        <f t="shared" si="10"/>
        <v>DEVERRE</v>
      </c>
    </row>
    <row r="49" spans="1:25" customFormat="1" x14ac:dyDescent="0.25">
      <c r="A49" s="33" t="s">
        <v>100</v>
      </c>
      <c r="B49" s="34" t="s">
        <v>120</v>
      </c>
      <c r="C49" s="47">
        <f t="shared" si="8"/>
        <v>10</v>
      </c>
      <c r="D49" s="16"/>
      <c r="E49" s="13"/>
      <c r="F49" s="22"/>
      <c r="G49" s="22"/>
      <c r="H49" s="22"/>
      <c r="I49" s="154"/>
      <c r="J49" s="138"/>
      <c r="K49" s="138"/>
      <c r="L49" s="111"/>
      <c r="M49" s="111">
        <v>4</v>
      </c>
      <c r="N49" s="22">
        <v>1</v>
      </c>
      <c r="O49" s="22">
        <v>5</v>
      </c>
      <c r="P49" s="141"/>
      <c r="Q49" s="138"/>
      <c r="R49" s="22"/>
      <c r="S49" s="22"/>
      <c r="T49" s="13"/>
      <c r="U49" s="13"/>
      <c r="V49" s="26">
        <f t="shared" si="13"/>
        <v>10</v>
      </c>
      <c r="W49" s="80">
        <f t="shared" si="14"/>
        <v>37</v>
      </c>
      <c r="X49" s="1" t="str">
        <f t="shared" si="9"/>
        <v>Jérémy</v>
      </c>
      <c r="Y49" s="1" t="str">
        <f t="shared" si="10"/>
        <v>DIATTA</v>
      </c>
    </row>
    <row r="50" spans="1:25" customFormat="1" x14ac:dyDescent="0.25">
      <c r="A50" s="33" t="s">
        <v>299</v>
      </c>
      <c r="B50" s="34" t="s">
        <v>136</v>
      </c>
      <c r="C50" s="47">
        <f t="shared" si="8"/>
        <v>10</v>
      </c>
      <c r="D50" s="16"/>
      <c r="E50" s="13"/>
      <c r="F50" s="22"/>
      <c r="G50" s="22"/>
      <c r="H50" s="22"/>
      <c r="I50" s="154"/>
      <c r="J50" s="138"/>
      <c r="K50" s="138"/>
      <c r="L50" s="111"/>
      <c r="M50" s="111"/>
      <c r="N50" s="22"/>
      <c r="O50" s="22">
        <v>10</v>
      </c>
      <c r="P50" s="141"/>
      <c r="Q50" s="138"/>
      <c r="R50" s="22"/>
      <c r="S50" s="22"/>
      <c r="T50" s="13"/>
      <c r="U50" s="13"/>
      <c r="V50" s="26">
        <f t="shared" si="13"/>
        <v>10</v>
      </c>
      <c r="W50" s="80">
        <f t="shared" ref="W50" si="15">RANK(V50,$V$9:$V$160,0)</f>
        <v>37</v>
      </c>
      <c r="X50" s="1" t="str">
        <f t="shared" si="9"/>
        <v>Philippe</v>
      </c>
      <c r="Y50" s="1" t="str">
        <f t="shared" si="10"/>
        <v>DROESCH</v>
      </c>
    </row>
    <row r="51" spans="1:25" customFormat="1" x14ac:dyDescent="0.25">
      <c r="A51" s="33" t="s">
        <v>213</v>
      </c>
      <c r="B51" s="34" t="s">
        <v>214</v>
      </c>
      <c r="C51" s="47">
        <f t="shared" si="8"/>
        <v>2</v>
      </c>
      <c r="D51" s="16"/>
      <c r="E51" s="13"/>
      <c r="F51" s="22"/>
      <c r="G51" s="22"/>
      <c r="H51" s="22"/>
      <c r="I51" s="154"/>
      <c r="J51" s="138"/>
      <c r="K51" s="138"/>
      <c r="L51" s="111"/>
      <c r="M51" s="111"/>
      <c r="N51" s="22"/>
      <c r="O51" s="22">
        <v>2</v>
      </c>
      <c r="P51" s="141"/>
      <c r="Q51" s="138"/>
      <c r="R51" s="22"/>
      <c r="S51" s="22"/>
      <c r="T51" s="13"/>
      <c r="U51" s="13"/>
      <c r="V51" s="26">
        <f t="shared" si="13"/>
        <v>2</v>
      </c>
      <c r="W51" s="80">
        <f t="shared" si="14"/>
        <v>60</v>
      </c>
      <c r="X51" s="1" t="str">
        <f t="shared" si="9"/>
        <v>Jean Claude</v>
      </c>
      <c r="Y51" s="1" t="str">
        <f t="shared" si="10"/>
        <v>DUVAL</v>
      </c>
    </row>
    <row r="52" spans="1:25" customFormat="1" x14ac:dyDescent="0.25">
      <c r="A52" s="33" t="s">
        <v>67</v>
      </c>
      <c r="B52" s="34" t="s">
        <v>68</v>
      </c>
      <c r="C52" s="47">
        <f t="shared" si="8"/>
        <v>0</v>
      </c>
      <c r="D52" s="16"/>
      <c r="E52" s="13"/>
      <c r="F52" s="22"/>
      <c r="G52" s="22"/>
      <c r="H52" s="22"/>
      <c r="I52" s="154"/>
      <c r="J52" s="138"/>
      <c r="K52" s="138"/>
      <c r="L52" s="111"/>
      <c r="M52" s="111"/>
      <c r="N52" s="22"/>
      <c r="O52" s="22"/>
      <c r="P52" s="141"/>
      <c r="Q52" s="138"/>
      <c r="R52" s="22"/>
      <c r="S52" s="22"/>
      <c r="T52" s="13"/>
      <c r="U52" s="13"/>
      <c r="V52" s="26">
        <f t="shared" si="13"/>
        <v>0</v>
      </c>
      <c r="W52" s="80">
        <f t="shared" si="14"/>
        <v>65</v>
      </c>
      <c r="X52" s="1" t="str">
        <f t="shared" si="9"/>
        <v>Arnaud</v>
      </c>
      <c r="Y52" s="1" t="str">
        <f t="shared" si="10"/>
        <v>DYEL</v>
      </c>
    </row>
    <row r="53" spans="1:25" customFormat="1" x14ac:dyDescent="0.25">
      <c r="A53" s="33" t="s">
        <v>133</v>
      </c>
      <c r="B53" s="34" t="s">
        <v>134</v>
      </c>
      <c r="C53" s="47">
        <f t="shared" si="8"/>
        <v>0</v>
      </c>
      <c r="D53" s="16"/>
      <c r="E53" s="13"/>
      <c r="F53" s="22"/>
      <c r="G53" s="22"/>
      <c r="H53" s="22"/>
      <c r="I53" s="154"/>
      <c r="J53" s="138"/>
      <c r="K53" s="138"/>
      <c r="L53" s="111"/>
      <c r="M53" s="111"/>
      <c r="N53" s="22"/>
      <c r="O53" s="22"/>
      <c r="P53" s="141"/>
      <c r="Q53" s="138"/>
      <c r="R53" s="22"/>
      <c r="S53" s="22"/>
      <c r="T53" s="13"/>
      <c r="U53" s="13"/>
      <c r="V53" s="26">
        <f t="shared" si="13"/>
        <v>0</v>
      </c>
      <c r="W53" s="80">
        <f t="shared" si="14"/>
        <v>65</v>
      </c>
      <c r="X53" s="1" t="str">
        <f t="shared" si="9"/>
        <v>Jean-Luc</v>
      </c>
      <c r="Y53" s="1" t="str">
        <f t="shared" si="10"/>
        <v>EBER</v>
      </c>
    </row>
    <row r="54" spans="1:25" customFormat="1" x14ac:dyDescent="0.25">
      <c r="A54" s="33" t="s">
        <v>176</v>
      </c>
      <c r="B54" s="34" t="s">
        <v>177</v>
      </c>
      <c r="C54" s="47">
        <f t="shared" si="8"/>
        <v>0</v>
      </c>
      <c r="D54" s="16"/>
      <c r="E54" s="13"/>
      <c r="F54" s="22"/>
      <c r="G54" s="22"/>
      <c r="H54" s="22"/>
      <c r="I54" s="154"/>
      <c r="J54" s="138"/>
      <c r="K54" s="138"/>
      <c r="L54" s="111"/>
      <c r="M54" s="111"/>
      <c r="N54" s="22"/>
      <c r="O54" s="22"/>
      <c r="P54" s="141"/>
      <c r="Q54" s="138"/>
      <c r="R54" s="22"/>
      <c r="S54" s="22"/>
      <c r="T54" s="13"/>
      <c r="U54" s="13"/>
      <c r="V54" s="26">
        <f t="shared" si="13"/>
        <v>0</v>
      </c>
      <c r="W54" s="80">
        <f t="shared" si="14"/>
        <v>65</v>
      </c>
      <c r="X54" s="1" t="str">
        <f t="shared" si="9"/>
        <v>Louay</v>
      </c>
      <c r="Y54" s="1" t="str">
        <f t="shared" si="10"/>
        <v>El AYOUBI</v>
      </c>
    </row>
    <row r="55" spans="1:25" customFormat="1" x14ac:dyDescent="0.25">
      <c r="A55" s="33" t="s">
        <v>108</v>
      </c>
      <c r="B55" s="34" t="s">
        <v>123</v>
      </c>
      <c r="C55" s="47">
        <f t="shared" si="8"/>
        <v>10</v>
      </c>
      <c r="D55" s="16"/>
      <c r="E55" s="13"/>
      <c r="F55" s="22"/>
      <c r="G55" s="22"/>
      <c r="H55" s="22"/>
      <c r="I55" s="154"/>
      <c r="J55" s="138"/>
      <c r="K55" s="138"/>
      <c r="L55" s="111">
        <v>2</v>
      </c>
      <c r="M55" s="111">
        <v>2</v>
      </c>
      <c r="N55" s="22"/>
      <c r="O55" s="22">
        <v>4</v>
      </c>
      <c r="P55" s="141"/>
      <c r="Q55" s="138"/>
      <c r="R55" s="22">
        <v>2</v>
      </c>
      <c r="S55" s="22"/>
      <c r="T55" s="13"/>
      <c r="U55" s="13"/>
      <c r="V55" s="26">
        <f t="shared" si="13"/>
        <v>10</v>
      </c>
      <c r="W55" s="80">
        <f t="shared" si="14"/>
        <v>37</v>
      </c>
      <c r="X55" s="1" t="str">
        <f t="shared" si="9"/>
        <v>Jean-Pierre</v>
      </c>
      <c r="Y55" s="1" t="str">
        <f t="shared" si="10"/>
        <v>EMILE</v>
      </c>
    </row>
    <row r="56" spans="1:25" customFormat="1" x14ac:dyDescent="0.25">
      <c r="A56" s="33" t="s">
        <v>296</v>
      </c>
      <c r="B56" s="34" t="s">
        <v>247</v>
      </c>
      <c r="C56" s="47">
        <f t="shared" si="8"/>
        <v>3</v>
      </c>
      <c r="D56" s="16"/>
      <c r="E56" s="13"/>
      <c r="F56" s="22"/>
      <c r="G56" s="22"/>
      <c r="H56" s="22"/>
      <c r="I56" s="154"/>
      <c r="J56" s="138"/>
      <c r="K56" s="138"/>
      <c r="L56" s="111">
        <v>3</v>
      </c>
      <c r="M56" s="111"/>
      <c r="N56" s="22"/>
      <c r="O56" s="22"/>
      <c r="P56" s="141"/>
      <c r="Q56" s="138"/>
      <c r="R56" s="22"/>
      <c r="S56" s="22"/>
      <c r="T56" s="13"/>
      <c r="U56" s="13"/>
      <c r="V56" s="26">
        <f t="shared" si="13"/>
        <v>3</v>
      </c>
      <c r="W56" s="80">
        <f t="shared" ref="W56" si="16">RANK(V56,$V$9:$V$160,0)</f>
        <v>57</v>
      </c>
      <c r="X56" s="1" t="str">
        <f t="shared" si="9"/>
        <v>Louis</v>
      </c>
      <c r="Y56" s="1" t="str">
        <f t="shared" si="10"/>
        <v>FRAYSSINET</v>
      </c>
    </row>
    <row r="57" spans="1:25" customFormat="1" x14ac:dyDescent="0.25">
      <c r="A57" s="33" t="s">
        <v>3</v>
      </c>
      <c r="B57" s="34" t="s">
        <v>4</v>
      </c>
      <c r="C57" s="47">
        <f t="shared" si="8"/>
        <v>0</v>
      </c>
      <c r="D57" s="16"/>
      <c r="E57" s="13"/>
      <c r="F57" s="22"/>
      <c r="G57" s="22"/>
      <c r="H57" s="22"/>
      <c r="I57" s="154"/>
      <c r="J57" s="138"/>
      <c r="K57" s="138"/>
      <c r="L57" s="111"/>
      <c r="M57" s="111"/>
      <c r="N57" s="22"/>
      <c r="O57" s="22"/>
      <c r="P57" s="141"/>
      <c r="Q57" s="138"/>
      <c r="R57" s="22"/>
      <c r="S57" s="22"/>
      <c r="T57" s="13"/>
      <c r="U57" s="13"/>
      <c r="V57" s="26">
        <f t="shared" si="13"/>
        <v>0</v>
      </c>
      <c r="W57" s="80">
        <f t="shared" si="14"/>
        <v>65</v>
      </c>
      <c r="X57" s="1" t="str">
        <f t="shared" si="9"/>
        <v>Jean</v>
      </c>
      <c r="Y57" s="1" t="str">
        <f t="shared" si="10"/>
        <v>FRONVILLE</v>
      </c>
    </row>
    <row r="58" spans="1:25" customFormat="1" x14ac:dyDescent="0.25">
      <c r="A58" s="33" t="s">
        <v>268</v>
      </c>
      <c r="B58" s="34" t="s">
        <v>269</v>
      </c>
      <c r="C58" s="47">
        <f t="shared" si="8"/>
        <v>17</v>
      </c>
      <c r="D58" s="16"/>
      <c r="E58" s="13"/>
      <c r="F58" s="22"/>
      <c r="G58" s="22"/>
      <c r="H58" s="22">
        <v>7</v>
      </c>
      <c r="I58" s="154"/>
      <c r="J58" s="138"/>
      <c r="K58" s="138"/>
      <c r="L58" s="111"/>
      <c r="M58" s="111"/>
      <c r="N58" s="22"/>
      <c r="O58" s="22"/>
      <c r="P58" s="141"/>
      <c r="Q58" s="138"/>
      <c r="R58" s="22">
        <v>10</v>
      </c>
      <c r="S58" s="22"/>
      <c r="T58" s="13"/>
      <c r="U58" s="13"/>
      <c r="V58" s="26">
        <f t="shared" si="13"/>
        <v>17</v>
      </c>
      <c r="W58" s="80">
        <f t="shared" si="14"/>
        <v>20</v>
      </c>
      <c r="X58" s="1" t="str">
        <f t="shared" si="9"/>
        <v>Romuald</v>
      </c>
      <c r="Y58" s="1" t="str">
        <f t="shared" si="10"/>
        <v>GAILLARD</v>
      </c>
    </row>
    <row r="59" spans="1:25" customFormat="1" x14ac:dyDescent="0.25">
      <c r="A59" s="33" t="s">
        <v>13</v>
      </c>
      <c r="B59" s="34" t="s">
        <v>14</v>
      </c>
      <c r="C59" s="47">
        <f t="shared" si="8"/>
        <v>3</v>
      </c>
      <c r="D59" s="16"/>
      <c r="E59" s="13"/>
      <c r="F59" s="22">
        <v>3</v>
      </c>
      <c r="G59" s="22"/>
      <c r="H59" s="22"/>
      <c r="I59" s="154"/>
      <c r="J59" s="138"/>
      <c r="K59" s="138"/>
      <c r="L59" s="111"/>
      <c r="M59" s="111"/>
      <c r="N59" s="22"/>
      <c r="O59" s="22"/>
      <c r="P59" s="141"/>
      <c r="Q59" s="138"/>
      <c r="R59" s="22"/>
      <c r="S59" s="22"/>
      <c r="T59" s="13"/>
      <c r="U59" s="13"/>
      <c r="V59" s="26">
        <f t="shared" si="13"/>
        <v>3</v>
      </c>
      <c r="W59" s="80">
        <f t="shared" si="14"/>
        <v>57</v>
      </c>
      <c r="X59" s="1" t="str">
        <f t="shared" si="9"/>
        <v>Antoine</v>
      </c>
      <c r="Y59" s="1" t="str">
        <f t="shared" si="10"/>
        <v>GANCEL</v>
      </c>
    </row>
    <row r="60" spans="1:25" customFormat="1" x14ac:dyDescent="0.25">
      <c r="A60" s="33" t="s">
        <v>237</v>
      </c>
      <c r="B60" s="34" t="s">
        <v>238</v>
      </c>
      <c r="C60" s="47">
        <f t="shared" si="8"/>
        <v>0</v>
      </c>
      <c r="D60" s="16"/>
      <c r="E60" s="13"/>
      <c r="F60" s="22"/>
      <c r="G60" s="22"/>
      <c r="H60" s="22"/>
      <c r="I60" s="154"/>
      <c r="J60" s="138"/>
      <c r="K60" s="138"/>
      <c r="L60" s="111"/>
      <c r="M60" s="111"/>
      <c r="N60" s="22"/>
      <c r="O60" s="22"/>
      <c r="P60" s="141"/>
      <c r="Q60" s="138"/>
      <c r="R60" s="22"/>
      <c r="S60" s="22"/>
      <c r="T60" s="13"/>
      <c r="U60" s="13"/>
      <c r="V60" s="26">
        <f t="shared" si="13"/>
        <v>0</v>
      </c>
      <c r="W60" s="80">
        <f t="shared" si="14"/>
        <v>65</v>
      </c>
      <c r="X60" s="1" t="str">
        <f t="shared" si="9"/>
        <v>Didier</v>
      </c>
      <c r="Y60" s="1" t="str">
        <f t="shared" si="10"/>
        <v>GENESTE</v>
      </c>
    </row>
    <row r="61" spans="1:25" customFormat="1" x14ac:dyDescent="0.25">
      <c r="A61" s="33" t="s">
        <v>165</v>
      </c>
      <c r="B61" s="34" t="s">
        <v>61</v>
      </c>
      <c r="C61" s="47">
        <f t="shared" si="8"/>
        <v>0</v>
      </c>
      <c r="D61" s="16"/>
      <c r="E61" s="13"/>
      <c r="F61" s="22"/>
      <c r="G61" s="22"/>
      <c r="H61" s="22"/>
      <c r="I61" s="154"/>
      <c r="J61" s="138"/>
      <c r="K61" s="138"/>
      <c r="L61" s="111"/>
      <c r="M61" s="111"/>
      <c r="N61" s="22"/>
      <c r="O61" s="22"/>
      <c r="P61" s="141"/>
      <c r="Q61" s="138"/>
      <c r="R61" s="22"/>
      <c r="S61" s="22"/>
      <c r="T61" s="13"/>
      <c r="U61" s="13"/>
      <c r="V61" s="26">
        <f t="shared" si="13"/>
        <v>0</v>
      </c>
      <c r="W61" s="80">
        <f t="shared" si="14"/>
        <v>65</v>
      </c>
      <c r="X61" s="1" t="str">
        <f t="shared" si="9"/>
        <v>Matthieu</v>
      </c>
      <c r="Y61" s="1" t="str">
        <f t="shared" si="10"/>
        <v>GODIN</v>
      </c>
    </row>
    <row r="62" spans="1:25" customFormat="1" x14ac:dyDescent="0.25">
      <c r="A62" s="33" t="s">
        <v>304</v>
      </c>
      <c r="B62" s="34" t="s">
        <v>305</v>
      </c>
      <c r="C62" s="47">
        <f t="shared" si="8"/>
        <v>6</v>
      </c>
      <c r="D62" s="16"/>
      <c r="E62" s="13"/>
      <c r="F62" s="22"/>
      <c r="G62" s="22"/>
      <c r="H62" s="22"/>
      <c r="I62" s="154"/>
      <c r="J62" s="138"/>
      <c r="K62" s="138">
        <v>6</v>
      </c>
      <c r="L62" s="111"/>
      <c r="M62" s="111"/>
      <c r="N62" s="22"/>
      <c r="O62" s="22"/>
      <c r="P62" s="141"/>
      <c r="Q62" s="138"/>
      <c r="R62" s="22"/>
      <c r="S62" s="22"/>
      <c r="T62" s="13"/>
      <c r="U62" s="13"/>
      <c r="V62" s="26">
        <f t="shared" ref="V62" si="17">SUM(D62:U62)</f>
        <v>6</v>
      </c>
      <c r="W62" s="80">
        <f t="shared" ref="W62" si="18">RANK(V62,$V$9:$V$160,0)</f>
        <v>47</v>
      </c>
      <c r="X62" s="1" t="str">
        <f t="shared" si="9"/>
        <v>Ouarane</v>
      </c>
      <c r="Y62" s="1" t="str">
        <f t="shared" si="10"/>
        <v>GOMIS</v>
      </c>
    </row>
    <row r="63" spans="1:25" customFormat="1" x14ac:dyDescent="0.25">
      <c r="A63" s="33" t="s">
        <v>94</v>
      </c>
      <c r="B63" s="34" t="s">
        <v>95</v>
      </c>
      <c r="C63" s="47">
        <f t="shared" si="8"/>
        <v>5</v>
      </c>
      <c r="D63" s="16"/>
      <c r="E63" s="13"/>
      <c r="F63" s="22"/>
      <c r="G63" s="22"/>
      <c r="H63" s="22"/>
      <c r="I63" s="154"/>
      <c r="J63" s="138"/>
      <c r="K63" s="138"/>
      <c r="L63" s="111"/>
      <c r="M63" s="111"/>
      <c r="N63" s="22">
        <v>5</v>
      </c>
      <c r="O63" s="22"/>
      <c r="P63" s="141"/>
      <c r="Q63" s="138"/>
      <c r="R63" s="22"/>
      <c r="S63" s="22"/>
      <c r="T63" s="13"/>
      <c r="U63" s="13"/>
      <c r="V63" s="26">
        <f t="shared" si="13"/>
        <v>5</v>
      </c>
      <c r="W63" s="80">
        <f t="shared" si="14"/>
        <v>51</v>
      </c>
      <c r="X63" s="1" t="str">
        <f t="shared" si="9"/>
        <v>Alain</v>
      </c>
      <c r="Y63" s="1" t="str">
        <f t="shared" si="10"/>
        <v>GRIGNON</v>
      </c>
    </row>
    <row r="64" spans="1:25" customFormat="1" x14ac:dyDescent="0.25">
      <c r="A64" s="33" t="s">
        <v>275</v>
      </c>
      <c r="B64" s="34" t="s">
        <v>95</v>
      </c>
      <c r="C64" s="47">
        <f t="shared" si="8"/>
        <v>28</v>
      </c>
      <c r="D64" s="16"/>
      <c r="E64" s="13">
        <v>15</v>
      </c>
      <c r="F64" s="22"/>
      <c r="G64" s="22">
        <v>13</v>
      </c>
      <c r="H64" s="22"/>
      <c r="I64" s="154"/>
      <c r="J64" s="138"/>
      <c r="K64" s="138"/>
      <c r="L64" s="111"/>
      <c r="M64" s="111"/>
      <c r="N64" s="22"/>
      <c r="O64" s="22"/>
      <c r="P64" s="141"/>
      <c r="Q64" s="138"/>
      <c r="R64" s="22"/>
      <c r="S64" s="22"/>
      <c r="T64" s="13"/>
      <c r="U64" s="13"/>
      <c r="V64" s="26">
        <f t="shared" si="13"/>
        <v>28</v>
      </c>
      <c r="W64" s="80">
        <f t="shared" si="14"/>
        <v>15</v>
      </c>
      <c r="X64" s="1" t="str">
        <f t="shared" si="9"/>
        <v>Alain</v>
      </c>
      <c r="Y64" s="1" t="str">
        <f t="shared" si="10"/>
        <v>GUIBERT</v>
      </c>
    </row>
    <row r="65" spans="1:25" customFormat="1" x14ac:dyDescent="0.25">
      <c r="A65" s="33" t="s">
        <v>250</v>
      </c>
      <c r="B65" s="34" t="s">
        <v>25</v>
      </c>
      <c r="C65" s="47">
        <f t="shared" si="8"/>
        <v>0</v>
      </c>
      <c r="D65" s="16"/>
      <c r="E65" s="13"/>
      <c r="F65" s="22"/>
      <c r="G65" s="22"/>
      <c r="H65" s="22"/>
      <c r="I65" s="154"/>
      <c r="J65" s="138"/>
      <c r="K65" s="138"/>
      <c r="L65" s="111"/>
      <c r="M65" s="111"/>
      <c r="N65" s="22"/>
      <c r="O65" s="22"/>
      <c r="P65" s="141"/>
      <c r="Q65" s="138"/>
      <c r="R65" s="22"/>
      <c r="S65" s="22"/>
      <c r="T65" s="13"/>
      <c r="U65" s="13"/>
      <c r="V65" s="26">
        <f t="shared" si="13"/>
        <v>0</v>
      </c>
      <c r="W65" s="80">
        <f t="shared" si="14"/>
        <v>65</v>
      </c>
      <c r="X65" s="1" t="str">
        <f t="shared" si="9"/>
        <v>Nicolas</v>
      </c>
      <c r="Y65" s="1" t="str">
        <f t="shared" si="10"/>
        <v>GUILLAUME</v>
      </c>
    </row>
    <row r="66" spans="1:25" customFormat="1" x14ac:dyDescent="0.25">
      <c r="A66" s="33" t="s">
        <v>273</v>
      </c>
      <c r="B66" s="34" t="s">
        <v>274</v>
      </c>
      <c r="C66" s="47">
        <f t="shared" si="8"/>
        <v>14</v>
      </c>
      <c r="D66" s="16"/>
      <c r="E66" s="13"/>
      <c r="F66" s="22"/>
      <c r="G66" s="22">
        <v>7</v>
      </c>
      <c r="H66" s="22"/>
      <c r="I66" s="154"/>
      <c r="J66" s="138"/>
      <c r="K66" s="138">
        <v>7</v>
      </c>
      <c r="L66" s="111"/>
      <c r="M66" s="111"/>
      <c r="N66" s="22"/>
      <c r="O66" s="22"/>
      <c r="P66" s="141"/>
      <c r="Q66" s="138"/>
      <c r="R66" s="22"/>
      <c r="S66" s="22"/>
      <c r="T66" s="13"/>
      <c r="U66" s="13"/>
      <c r="V66" s="26">
        <f t="shared" si="13"/>
        <v>14</v>
      </c>
      <c r="W66" s="80">
        <f t="shared" si="14"/>
        <v>29</v>
      </c>
      <c r="X66" s="1" t="str">
        <f t="shared" si="9"/>
        <v>Emmanuel</v>
      </c>
      <c r="Y66" s="1" t="str">
        <f t="shared" si="10"/>
        <v>HAUTEFEUILLE</v>
      </c>
    </row>
    <row r="67" spans="1:25" customFormat="1" x14ac:dyDescent="0.25">
      <c r="A67" s="33" t="s">
        <v>71</v>
      </c>
      <c r="B67" s="34" t="s">
        <v>199</v>
      </c>
      <c r="C67" s="47">
        <f t="shared" si="8"/>
        <v>2</v>
      </c>
      <c r="D67" s="16"/>
      <c r="E67" s="13"/>
      <c r="F67" s="22"/>
      <c r="G67" s="22"/>
      <c r="H67" s="22">
        <v>2</v>
      </c>
      <c r="I67" s="154"/>
      <c r="J67" s="138"/>
      <c r="K67" s="138"/>
      <c r="L67" s="111"/>
      <c r="M67" s="111"/>
      <c r="N67" s="22"/>
      <c r="O67" s="22"/>
      <c r="P67" s="141"/>
      <c r="Q67" s="138"/>
      <c r="R67" s="22"/>
      <c r="S67" s="22"/>
      <c r="T67" s="13"/>
      <c r="U67" s="13"/>
      <c r="V67" s="26">
        <f t="shared" si="13"/>
        <v>2</v>
      </c>
      <c r="W67" s="80">
        <f t="shared" si="14"/>
        <v>60</v>
      </c>
      <c r="X67" s="1" t="str">
        <f t="shared" si="9"/>
        <v>Paul</v>
      </c>
      <c r="Y67" s="1" t="str">
        <f t="shared" si="10"/>
        <v>KERVARREC</v>
      </c>
    </row>
    <row r="68" spans="1:25" customFormat="1" x14ac:dyDescent="0.25">
      <c r="A68" s="33" t="s">
        <v>243</v>
      </c>
      <c r="B68" s="34" t="s">
        <v>236</v>
      </c>
      <c r="C68" s="47">
        <f t="shared" si="8"/>
        <v>36</v>
      </c>
      <c r="D68" s="16">
        <v>5</v>
      </c>
      <c r="E68" s="13">
        <v>11</v>
      </c>
      <c r="F68" s="22"/>
      <c r="G68" s="22"/>
      <c r="H68" s="22"/>
      <c r="I68" s="154"/>
      <c r="J68" s="138"/>
      <c r="K68" s="138">
        <v>8</v>
      </c>
      <c r="L68" s="111">
        <v>9</v>
      </c>
      <c r="M68" s="111"/>
      <c r="N68" s="22"/>
      <c r="O68" s="22"/>
      <c r="P68" s="141"/>
      <c r="Q68" s="138"/>
      <c r="R68" s="22">
        <v>3</v>
      </c>
      <c r="S68" s="22"/>
      <c r="T68" s="13"/>
      <c r="U68" s="13"/>
      <c r="V68" s="26">
        <f t="shared" si="13"/>
        <v>36</v>
      </c>
      <c r="W68" s="80">
        <f t="shared" si="14"/>
        <v>10</v>
      </c>
      <c r="X68" s="1" t="str">
        <f t="shared" si="9"/>
        <v>Jean-Christophe</v>
      </c>
      <c r="Y68" s="1" t="str">
        <f t="shared" si="10"/>
        <v>LAFORGE</v>
      </c>
    </row>
    <row r="69" spans="1:25" customFormat="1" x14ac:dyDescent="0.25">
      <c r="A69" s="33" t="s">
        <v>96</v>
      </c>
      <c r="B69" s="34" t="s">
        <v>97</v>
      </c>
      <c r="C69" s="47">
        <f t="shared" si="8"/>
        <v>10</v>
      </c>
      <c r="D69" s="16"/>
      <c r="E69" s="13"/>
      <c r="F69" s="22"/>
      <c r="G69" s="22"/>
      <c r="H69" s="22"/>
      <c r="I69" s="154"/>
      <c r="J69" s="138"/>
      <c r="K69" s="138">
        <v>5</v>
      </c>
      <c r="L69" s="111"/>
      <c r="M69" s="111"/>
      <c r="N69" s="22"/>
      <c r="O69" s="22"/>
      <c r="P69" s="141"/>
      <c r="Q69" s="138"/>
      <c r="R69" s="22">
        <v>5</v>
      </c>
      <c r="S69" s="22"/>
      <c r="T69" s="13"/>
      <c r="U69" s="13"/>
      <c r="V69" s="26">
        <f t="shared" si="13"/>
        <v>10</v>
      </c>
      <c r="W69" s="80">
        <f t="shared" si="14"/>
        <v>37</v>
      </c>
      <c r="X69" s="1" t="str">
        <f t="shared" si="9"/>
        <v>Michel</v>
      </c>
      <c r="Y69" s="1" t="str">
        <f t="shared" si="10"/>
        <v>LAMARRE</v>
      </c>
    </row>
    <row r="70" spans="1:25" customFormat="1" x14ac:dyDescent="0.25">
      <c r="A70" s="33" t="s">
        <v>193</v>
      </c>
      <c r="B70" s="34" t="s">
        <v>18</v>
      </c>
      <c r="C70" s="47">
        <f t="shared" si="8"/>
        <v>0</v>
      </c>
      <c r="D70" s="16"/>
      <c r="E70" s="13"/>
      <c r="F70" s="22"/>
      <c r="G70" s="22"/>
      <c r="H70" s="22"/>
      <c r="I70" s="154"/>
      <c r="J70" s="138"/>
      <c r="K70" s="138"/>
      <c r="L70" s="111"/>
      <c r="M70" s="111"/>
      <c r="N70" s="22"/>
      <c r="O70" s="22"/>
      <c r="P70" s="141"/>
      <c r="Q70" s="138"/>
      <c r="R70" s="22"/>
      <c r="S70" s="22"/>
      <c r="T70" s="13"/>
      <c r="U70" s="13"/>
      <c r="V70" s="26">
        <f t="shared" si="13"/>
        <v>0</v>
      </c>
      <c r="W70" s="80">
        <f t="shared" si="14"/>
        <v>65</v>
      </c>
      <c r="X70" s="1" t="str">
        <f t="shared" si="9"/>
        <v>Dominique</v>
      </c>
      <c r="Y70" s="1" t="str">
        <f t="shared" si="10"/>
        <v>LATOUCHE</v>
      </c>
    </row>
    <row r="71" spans="1:25" customFormat="1" x14ac:dyDescent="0.25">
      <c r="A71" s="33" t="s">
        <v>148</v>
      </c>
      <c r="B71" s="34" t="s">
        <v>149</v>
      </c>
      <c r="C71" s="47">
        <f t="shared" si="8"/>
        <v>47</v>
      </c>
      <c r="D71" s="16">
        <v>8</v>
      </c>
      <c r="E71" s="13"/>
      <c r="F71" s="22">
        <v>9</v>
      </c>
      <c r="G71" s="22">
        <v>2</v>
      </c>
      <c r="H71" s="22"/>
      <c r="I71" s="154"/>
      <c r="J71" s="138"/>
      <c r="K71" s="138"/>
      <c r="L71" s="111">
        <v>4</v>
      </c>
      <c r="M71" s="111"/>
      <c r="N71" s="22">
        <v>7</v>
      </c>
      <c r="O71" s="22"/>
      <c r="P71" s="141"/>
      <c r="Q71" s="138"/>
      <c r="R71" s="22">
        <v>17</v>
      </c>
      <c r="S71" s="22"/>
      <c r="T71" s="13"/>
      <c r="U71" s="13"/>
      <c r="V71" s="26">
        <f t="shared" si="13"/>
        <v>47</v>
      </c>
      <c r="W71" s="80">
        <f t="shared" si="14"/>
        <v>5</v>
      </c>
      <c r="X71" s="1" t="str">
        <f t="shared" si="9"/>
        <v>Vincent</v>
      </c>
      <c r="Y71" s="1" t="str">
        <f t="shared" si="10"/>
        <v>LEBLOND</v>
      </c>
    </row>
    <row r="72" spans="1:25" customFormat="1" x14ac:dyDescent="0.25">
      <c r="A72" s="33" t="s">
        <v>51</v>
      </c>
      <c r="B72" s="34" t="s">
        <v>14</v>
      </c>
      <c r="C72" s="47">
        <f t="shared" si="8"/>
        <v>22</v>
      </c>
      <c r="D72" s="16"/>
      <c r="E72" s="13"/>
      <c r="F72" s="22"/>
      <c r="G72" s="22">
        <v>12</v>
      </c>
      <c r="H72" s="22"/>
      <c r="I72" s="154"/>
      <c r="J72" s="138"/>
      <c r="K72" s="138">
        <v>10</v>
      </c>
      <c r="L72" s="111"/>
      <c r="M72" s="111"/>
      <c r="N72" s="22"/>
      <c r="O72" s="22"/>
      <c r="P72" s="141"/>
      <c r="Q72" s="138"/>
      <c r="R72" s="22"/>
      <c r="S72" s="22"/>
      <c r="T72" s="13"/>
      <c r="U72" s="13"/>
      <c r="V72" s="26">
        <f t="shared" si="13"/>
        <v>22</v>
      </c>
      <c r="W72" s="80">
        <f t="shared" si="14"/>
        <v>16</v>
      </c>
      <c r="X72" s="1" t="str">
        <f t="shared" si="9"/>
        <v>Antoine</v>
      </c>
      <c r="Y72" s="1" t="str">
        <f t="shared" si="10"/>
        <v>LECOMTE</v>
      </c>
    </row>
    <row r="73" spans="1:25" customFormat="1" x14ac:dyDescent="0.25">
      <c r="A73" s="33" t="s">
        <v>92</v>
      </c>
      <c r="B73" s="34" t="s">
        <v>93</v>
      </c>
      <c r="C73" s="47">
        <f t="shared" si="8"/>
        <v>17</v>
      </c>
      <c r="D73" s="16"/>
      <c r="E73" s="13">
        <v>5</v>
      </c>
      <c r="F73" s="22"/>
      <c r="G73" s="22"/>
      <c r="H73" s="22"/>
      <c r="I73" s="154"/>
      <c r="J73" s="138"/>
      <c r="K73" s="138">
        <v>3</v>
      </c>
      <c r="L73" s="111"/>
      <c r="M73" s="111"/>
      <c r="N73" s="22"/>
      <c r="O73" s="22">
        <v>9</v>
      </c>
      <c r="P73" s="141"/>
      <c r="Q73" s="138"/>
      <c r="R73" s="22"/>
      <c r="S73" s="22"/>
      <c r="T73" s="13"/>
      <c r="U73" s="13"/>
      <c r="V73" s="26">
        <f t="shared" si="13"/>
        <v>17</v>
      </c>
      <c r="W73" s="80">
        <f t="shared" si="14"/>
        <v>20</v>
      </c>
      <c r="X73" s="1" t="str">
        <f t="shared" si="9"/>
        <v>François</v>
      </c>
      <c r="Y73" s="1" t="str">
        <f t="shared" si="10"/>
        <v>LECONTE</v>
      </c>
    </row>
    <row r="74" spans="1:25" customFormat="1" x14ac:dyDescent="0.25">
      <c r="A74" s="33" t="s">
        <v>270</v>
      </c>
      <c r="B74" s="34" t="s">
        <v>271</v>
      </c>
      <c r="C74" s="47">
        <f t="shared" si="8"/>
        <v>5</v>
      </c>
      <c r="D74" s="16"/>
      <c r="E74" s="13"/>
      <c r="F74" s="22"/>
      <c r="G74" s="22"/>
      <c r="H74" s="22">
        <v>5</v>
      </c>
      <c r="I74" s="154"/>
      <c r="J74" s="138"/>
      <c r="K74" s="138"/>
      <c r="L74" s="111"/>
      <c r="M74" s="111"/>
      <c r="N74" s="22"/>
      <c r="O74" s="22"/>
      <c r="P74" s="141"/>
      <c r="Q74" s="138"/>
      <c r="R74" s="22"/>
      <c r="S74" s="22"/>
      <c r="T74" s="13"/>
      <c r="U74" s="13"/>
      <c r="V74" s="26">
        <f t="shared" si="13"/>
        <v>5</v>
      </c>
      <c r="W74" s="80">
        <f t="shared" si="14"/>
        <v>51</v>
      </c>
      <c r="X74" s="1" t="str">
        <f t="shared" si="9"/>
        <v>Georges</v>
      </c>
      <c r="Y74" s="1" t="str">
        <f t="shared" si="10"/>
        <v>LEDAN</v>
      </c>
    </row>
    <row r="75" spans="1:25" customFormat="1" x14ac:dyDescent="0.25">
      <c r="A75" s="33" t="s">
        <v>174</v>
      </c>
      <c r="B75" s="34" t="s">
        <v>50</v>
      </c>
      <c r="C75" s="47">
        <f t="shared" ref="C75:C109" si="19">V75</f>
        <v>0</v>
      </c>
      <c r="D75" s="16"/>
      <c r="E75" s="13"/>
      <c r="F75" s="22"/>
      <c r="G75" s="22"/>
      <c r="H75" s="22"/>
      <c r="I75" s="154"/>
      <c r="J75" s="138"/>
      <c r="K75" s="138"/>
      <c r="L75" s="111"/>
      <c r="M75" s="111"/>
      <c r="N75" s="22"/>
      <c r="O75" s="22"/>
      <c r="P75" s="141"/>
      <c r="Q75" s="138"/>
      <c r="R75" s="22"/>
      <c r="S75" s="22"/>
      <c r="T75" s="13"/>
      <c r="U75" s="13"/>
      <c r="V75" s="26">
        <f t="shared" si="13"/>
        <v>0</v>
      </c>
      <c r="W75" s="80">
        <f t="shared" si="14"/>
        <v>65</v>
      </c>
      <c r="X75" s="1" t="str">
        <f t="shared" ref="X75:X106" si="20">B75</f>
        <v>Edouard</v>
      </c>
      <c r="Y75" s="1" t="str">
        <f t="shared" ref="Y75:Y106" si="21">A75</f>
        <v>LEFEBVRE</v>
      </c>
    </row>
    <row r="76" spans="1:25" customFormat="1" x14ac:dyDescent="0.25">
      <c r="A76" s="33" t="s">
        <v>5</v>
      </c>
      <c r="B76" s="34" t="s">
        <v>6</v>
      </c>
      <c r="C76" s="47">
        <f t="shared" si="19"/>
        <v>0</v>
      </c>
      <c r="D76" s="16"/>
      <c r="E76" s="13"/>
      <c r="F76" s="22"/>
      <c r="G76" s="22"/>
      <c r="H76" s="22"/>
      <c r="I76" s="154"/>
      <c r="J76" s="138"/>
      <c r="K76" s="138"/>
      <c r="L76" s="111"/>
      <c r="M76" s="111"/>
      <c r="N76" s="22"/>
      <c r="O76" s="22"/>
      <c r="P76" s="141"/>
      <c r="Q76" s="138"/>
      <c r="R76" s="22"/>
      <c r="S76" s="22"/>
      <c r="T76" s="13"/>
      <c r="U76" s="13"/>
      <c r="V76" s="26">
        <f t="shared" si="13"/>
        <v>0</v>
      </c>
      <c r="W76" s="80">
        <f t="shared" si="14"/>
        <v>65</v>
      </c>
      <c r="X76" s="1" t="str">
        <f t="shared" si="20"/>
        <v>Olivier</v>
      </c>
      <c r="Y76" s="1" t="str">
        <f t="shared" si="21"/>
        <v>LEFEVRE</v>
      </c>
    </row>
    <row r="77" spans="1:25" customFormat="1" x14ac:dyDescent="0.25">
      <c r="A77" s="33" t="s">
        <v>210</v>
      </c>
      <c r="B77" s="34" t="s">
        <v>198</v>
      </c>
      <c r="C77" s="47">
        <f t="shared" si="19"/>
        <v>20</v>
      </c>
      <c r="D77" s="16"/>
      <c r="E77" s="13">
        <v>9</v>
      </c>
      <c r="F77" s="22"/>
      <c r="G77" s="22"/>
      <c r="H77" s="22"/>
      <c r="I77" s="154"/>
      <c r="J77" s="138"/>
      <c r="K77" s="138"/>
      <c r="L77" s="111"/>
      <c r="M77" s="111"/>
      <c r="N77" s="22"/>
      <c r="O77" s="22"/>
      <c r="P77" s="141"/>
      <c r="Q77" s="138"/>
      <c r="R77" s="22">
        <v>11</v>
      </c>
      <c r="S77" s="22"/>
      <c r="T77" s="13"/>
      <c r="U77" s="13"/>
      <c r="V77" s="26">
        <f t="shared" ref="V77:V108" si="22">SUM(D77:U77)</f>
        <v>20</v>
      </c>
      <c r="W77" s="80">
        <f t="shared" si="14"/>
        <v>17</v>
      </c>
      <c r="X77" s="1" t="str">
        <f t="shared" si="20"/>
        <v>Frédéric</v>
      </c>
      <c r="Y77" s="1" t="str">
        <f t="shared" si="21"/>
        <v>LEFORT</v>
      </c>
    </row>
    <row r="78" spans="1:25" customFormat="1" x14ac:dyDescent="0.25">
      <c r="A78" s="33" t="s">
        <v>8</v>
      </c>
      <c r="B78" s="34" t="s">
        <v>6</v>
      </c>
      <c r="C78" s="47">
        <f t="shared" si="19"/>
        <v>7</v>
      </c>
      <c r="D78" s="16"/>
      <c r="E78" s="13"/>
      <c r="F78" s="22"/>
      <c r="G78" s="22"/>
      <c r="H78" s="22"/>
      <c r="I78" s="154"/>
      <c r="J78" s="138"/>
      <c r="K78" s="138"/>
      <c r="L78" s="111">
        <v>7</v>
      </c>
      <c r="M78" s="111"/>
      <c r="N78" s="22"/>
      <c r="O78" s="22"/>
      <c r="P78" s="141"/>
      <c r="Q78" s="138"/>
      <c r="R78" s="22"/>
      <c r="S78" s="22"/>
      <c r="T78" s="13"/>
      <c r="U78" s="13"/>
      <c r="V78" s="26">
        <f t="shared" si="22"/>
        <v>7</v>
      </c>
      <c r="W78" s="80">
        <f t="shared" si="14"/>
        <v>45</v>
      </c>
      <c r="X78" s="1" t="str">
        <f t="shared" si="20"/>
        <v>Olivier</v>
      </c>
      <c r="Y78" s="1" t="str">
        <f t="shared" si="21"/>
        <v>LEGRAND</v>
      </c>
    </row>
    <row r="79" spans="1:25" customFormat="1" x14ac:dyDescent="0.25">
      <c r="A79" s="33" t="s">
        <v>195</v>
      </c>
      <c r="B79" s="34" t="s">
        <v>196</v>
      </c>
      <c r="C79" s="47">
        <f t="shared" si="19"/>
        <v>12</v>
      </c>
      <c r="D79" s="16"/>
      <c r="E79" s="13"/>
      <c r="F79" s="22"/>
      <c r="G79" s="22">
        <v>1</v>
      </c>
      <c r="H79" s="22"/>
      <c r="I79" s="154"/>
      <c r="J79" s="138"/>
      <c r="K79" s="138">
        <v>1</v>
      </c>
      <c r="L79" s="111"/>
      <c r="M79" s="111"/>
      <c r="N79" s="22">
        <v>2</v>
      </c>
      <c r="O79" s="22">
        <v>8</v>
      </c>
      <c r="P79" s="141"/>
      <c r="Q79" s="138"/>
      <c r="R79" s="22"/>
      <c r="S79" s="22"/>
      <c r="T79" s="13"/>
      <c r="U79" s="13"/>
      <c r="V79" s="26">
        <f t="shared" si="22"/>
        <v>12</v>
      </c>
      <c r="W79" s="80">
        <f t="shared" ref="W79:W110" si="23">RANK(V79,$V$9:$V$160,0)</f>
        <v>33</v>
      </c>
      <c r="X79" s="1" t="str">
        <f t="shared" si="20"/>
        <v>Tristan</v>
      </c>
      <c r="Y79" s="1" t="str">
        <f t="shared" si="21"/>
        <v>LEMOINE</v>
      </c>
    </row>
    <row r="80" spans="1:25" customFormat="1" x14ac:dyDescent="0.25">
      <c r="A80" s="33" t="s">
        <v>137</v>
      </c>
      <c r="B80" s="34" t="s">
        <v>138</v>
      </c>
      <c r="C80" s="47">
        <f t="shared" si="19"/>
        <v>43</v>
      </c>
      <c r="D80" s="16">
        <v>3</v>
      </c>
      <c r="E80" s="13">
        <v>7</v>
      </c>
      <c r="F80" s="22"/>
      <c r="G80" s="22">
        <v>18</v>
      </c>
      <c r="H80" s="22"/>
      <c r="I80" s="154"/>
      <c r="J80" s="138"/>
      <c r="K80" s="138"/>
      <c r="L80" s="111"/>
      <c r="M80" s="111"/>
      <c r="N80" s="22"/>
      <c r="O80" s="22">
        <v>3</v>
      </c>
      <c r="P80" s="141"/>
      <c r="Q80" s="138"/>
      <c r="R80" s="22">
        <v>12</v>
      </c>
      <c r="S80" s="22"/>
      <c r="T80" s="13"/>
      <c r="U80" s="13"/>
      <c r="V80" s="26">
        <f t="shared" si="22"/>
        <v>43</v>
      </c>
      <c r="W80" s="80">
        <f t="shared" si="23"/>
        <v>6</v>
      </c>
      <c r="X80" s="1" t="str">
        <f t="shared" si="20"/>
        <v>Pascal</v>
      </c>
      <c r="Y80" s="1" t="str">
        <f t="shared" si="21"/>
        <v>LEPICARD</v>
      </c>
    </row>
    <row r="81" spans="1:25" customFormat="1" x14ac:dyDescent="0.25">
      <c r="A81" s="33" t="s">
        <v>160</v>
      </c>
      <c r="B81" s="34" t="s">
        <v>161</v>
      </c>
      <c r="C81" s="47">
        <f t="shared" si="19"/>
        <v>9</v>
      </c>
      <c r="D81" s="16"/>
      <c r="E81" s="13"/>
      <c r="F81" s="22"/>
      <c r="G81" s="22"/>
      <c r="H81" s="22"/>
      <c r="I81" s="154"/>
      <c r="J81" s="138"/>
      <c r="K81" s="138"/>
      <c r="L81" s="111"/>
      <c r="M81" s="111"/>
      <c r="N81" s="22"/>
      <c r="O81" s="22"/>
      <c r="P81" s="141"/>
      <c r="Q81" s="138"/>
      <c r="R81" s="22">
        <v>9</v>
      </c>
      <c r="S81" s="22"/>
      <c r="T81" s="13"/>
      <c r="U81" s="13"/>
      <c r="V81" s="26">
        <f t="shared" si="22"/>
        <v>9</v>
      </c>
      <c r="W81" s="80">
        <f t="shared" si="23"/>
        <v>42</v>
      </c>
      <c r="X81" s="1" t="str">
        <f t="shared" si="20"/>
        <v>Denis</v>
      </c>
      <c r="Y81" s="1" t="str">
        <f t="shared" si="21"/>
        <v>LEROUGE</v>
      </c>
    </row>
    <row r="82" spans="1:25" customFormat="1" x14ac:dyDescent="0.25">
      <c r="A82" s="33" t="s">
        <v>64</v>
      </c>
      <c r="B82" s="34" t="s">
        <v>65</v>
      </c>
      <c r="C82" s="47">
        <f t="shared" si="19"/>
        <v>13</v>
      </c>
      <c r="D82" s="16"/>
      <c r="E82" s="13"/>
      <c r="F82" s="22"/>
      <c r="G82" s="22"/>
      <c r="H82" s="22"/>
      <c r="I82" s="154"/>
      <c r="J82" s="138"/>
      <c r="K82" s="138"/>
      <c r="L82" s="111">
        <v>13</v>
      </c>
      <c r="M82" s="111"/>
      <c r="N82" s="22"/>
      <c r="O82" s="22"/>
      <c r="P82" s="141"/>
      <c r="Q82" s="138"/>
      <c r="R82" s="22"/>
      <c r="S82" s="22"/>
      <c r="T82" s="13"/>
      <c r="U82" s="13"/>
      <c r="V82" s="26">
        <f t="shared" si="22"/>
        <v>13</v>
      </c>
      <c r="W82" s="80">
        <f t="shared" si="23"/>
        <v>32</v>
      </c>
      <c r="X82" s="1" t="str">
        <f t="shared" si="20"/>
        <v>Rémi</v>
      </c>
      <c r="Y82" s="1" t="str">
        <f t="shared" si="21"/>
        <v>LEROY</v>
      </c>
    </row>
    <row r="83" spans="1:25" customFormat="1" x14ac:dyDescent="0.25">
      <c r="A83" s="33" t="s">
        <v>235</v>
      </c>
      <c r="B83" s="34" t="s">
        <v>245</v>
      </c>
      <c r="C83" s="47">
        <f t="shared" si="19"/>
        <v>80</v>
      </c>
      <c r="D83" s="16"/>
      <c r="E83" s="13">
        <v>20</v>
      </c>
      <c r="F83" s="22"/>
      <c r="G83" s="22">
        <v>20</v>
      </c>
      <c r="H83" s="22"/>
      <c r="I83" s="154"/>
      <c r="J83" s="138"/>
      <c r="K83" s="138"/>
      <c r="L83" s="111">
        <v>18</v>
      </c>
      <c r="M83" s="111">
        <v>9</v>
      </c>
      <c r="N83" s="22">
        <v>9</v>
      </c>
      <c r="O83" s="22"/>
      <c r="P83" s="141"/>
      <c r="Q83" s="138"/>
      <c r="R83" s="22">
        <v>4</v>
      </c>
      <c r="S83" s="22"/>
      <c r="T83" s="13"/>
      <c r="U83" s="13"/>
      <c r="V83" s="26">
        <f t="shared" si="22"/>
        <v>80</v>
      </c>
      <c r="W83" s="80">
        <f t="shared" si="23"/>
        <v>2</v>
      </c>
      <c r="X83" s="1" t="str">
        <f t="shared" si="20"/>
        <v>Jean Christophe</v>
      </c>
      <c r="Y83" s="1" t="str">
        <f t="shared" si="21"/>
        <v>LESGUILLIER</v>
      </c>
    </row>
    <row r="84" spans="1:25" customFormat="1" x14ac:dyDescent="0.25">
      <c r="A84" s="33" t="s">
        <v>129</v>
      </c>
      <c r="B84" s="34" t="s">
        <v>4</v>
      </c>
      <c r="C84" s="47">
        <f t="shared" si="19"/>
        <v>0</v>
      </c>
      <c r="D84" s="16"/>
      <c r="E84" s="13"/>
      <c r="F84" s="22"/>
      <c r="G84" s="22"/>
      <c r="H84" s="22"/>
      <c r="I84" s="154"/>
      <c r="J84" s="138"/>
      <c r="K84" s="138"/>
      <c r="L84" s="111"/>
      <c r="M84" s="111"/>
      <c r="N84" s="22"/>
      <c r="O84" s="22"/>
      <c r="P84" s="141"/>
      <c r="Q84" s="138"/>
      <c r="R84" s="22"/>
      <c r="S84" s="22"/>
      <c r="T84" s="13"/>
      <c r="U84" s="13"/>
      <c r="V84" s="26">
        <f t="shared" si="22"/>
        <v>0</v>
      </c>
      <c r="W84" s="80">
        <f t="shared" si="23"/>
        <v>65</v>
      </c>
      <c r="X84" s="1" t="str">
        <f t="shared" si="20"/>
        <v>Jean</v>
      </c>
      <c r="Y84" s="1" t="str">
        <f t="shared" si="21"/>
        <v>LEVEAU</v>
      </c>
    </row>
    <row r="85" spans="1:25" customFormat="1" x14ac:dyDescent="0.25">
      <c r="A85" s="33" t="s">
        <v>129</v>
      </c>
      <c r="B85" s="34" t="s">
        <v>99</v>
      </c>
      <c r="C85" s="47">
        <f t="shared" si="19"/>
        <v>0</v>
      </c>
      <c r="D85" s="16"/>
      <c r="E85" s="13"/>
      <c r="F85" s="22"/>
      <c r="G85" s="22"/>
      <c r="H85" s="22"/>
      <c r="I85" s="154"/>
      <c r="J85" s="138"/>
      <c r="K85" s="138"/>
      <c r="L85" s="111"/>
      <c r="M85" s="111"/>
      <c r="N85" s="22"/>
      <c r="O85" s="22"/>
      <c r="P85" s="141"/>
      <c r="Q85" s="138"/>
      <c r="R85" s="22"/>
      <c r="S85" s="22"/>
      <c r="T85" s="13"/>
      <c r="U85" s="13"/>
      <c r="V85" s="26">
        <f t="shared" si="22"/>
        <v>0</v>
      </c>
      <c r="W85" s="80">
        <f t="shared" si="23"/>
        <v>65</v>
      </c>
      <c r="X85" s="1" t="str">
        <f t="shared" si="20"/>
        <v>Patrick</v>
      </c>
      <c r="Y85" s="1" t="str">
        <f t="shared" si="21"/>
        <v>LEVEAU</v>
      </c>
    </row>
    <row r="86" spans="1:25" customFormat="1" x14ac:dyDescent="0.25">
      <c r="A86" s="33" t="s">
        <v>81</v>
      </c>
      <c r="B86" s="34" t="s">
        <v>139</v>
      </c>
      <c r="C86" s="47">
        <f t="shared" si="19"/>
        <v>5</v>
      </c>
      <c r="D86" s="16"/>
      <c r="E86" s="13"/>
      <c r="F86" s="22"/>
      <c r="G86" s="22">
        <v>5</v>
      </c>
      <c r="H86" s="22"/>
      <c r="I86" s="154"/>
      <c r="J86" s="138"/>
      <c r="K86" s="138"/>
      <c r="L86" s="111"/>
      <c r="M86" s="111"/>
      <c r="N86" s="22"/>
      <c r="O86" s="22"/>
      <c r="P86" s="141"/>
      <c r="Q86" s="138"/>
      <c r="R86" s="22"/>
      <c r="S86" s="22"/>
      <c r="T86" s="13"/>
      <c r="U86" s="13"/>
      <c r="V86" s="26">
        <f t="shared" si="22"/>
        <v>5</v>
      </c>
      <c r="W86" s="80">
        <f t="shared" si="23"/>
        <v>51</v>
      </c>
      <c r="X86" s="1" t="str">
        <f t="shared" si="20"/>
        <v>Pierre</v>
      </c>
      <c r="Y86" s="1" t="str">
        <f t="shared" si="21"/>
        <v>LORDEREAU</v>
      </c>
    </row>
    <row r="87" spans="1:25" customFormat="1" x14ac:dyDescent="0.25">
      <c r="A87" s="33" t="s">
        <v>60</v>
      </c>
      <c r="B87" s="34" t="s">
        <v>61</v>
      </c>
      <c r="C87" s="47">
        <f t="shared" si="19"/>
        <v>8</v>
      </c>
      <c r="D87" s="16"/>
      <c r="E87" s="13"/>
      <c r="F87" s="22"/>
      <c r="G87" s="22">
        <v>8</v>
      </c>
      <c r="H87" s="22"/>
      <c r="I87" s="154"/>
      <c r="J87" s="138"/>
      <c r="K87" s="138"/>
      <c r="L87" s="111"/>
      <c r="M87" s="111"/>
      <c r="N87" s="22"/>
      <c r="O87" s="22"/>
      <c r="P87" s="141"/>
      <c r="Q87" s="138"/>
      <c r="R87" s="22"/>
      <c r="S87" s="22"/>
      <c r="T87" s="13"/>
      <c r="U87" s="13"/>
      <c r="V87" s="26">
        <f t="shared" si="22"/>
        <v>8</v>
      </c>
      <c r="W87" s="80">
        <f t="shared" si="23"/>
        <v>43</v>
      </c>
      <c r="X87" s="1" t="str">
        <f t="shared" si="20"/>
        <v>Matthieu</v>
      </c>
      <c r="Y87" s="1" t="str">
        <f t="shared" si="21"/>
        <v>MARTIGNY</v>
      </c>
    </row>
    <row r="88" spans="1:25" customFormat="1" x14ac:dyDescent="0.25">
      <c r="A88" s="33" t="s">
        <v>23</v>
      </c>
      <c r="B88" s="34" t="s">
        <v>4</v>
      </c>
      <c r="C88" s="47">
        <f t="shared" si="19"/>
        <v>0</v>
      </c>
      <c r="D88" s="16"/>
      <c r="E88" s="13"/>
      <c r="F88" s="22"/>
      <c r="G88" s="22"/>
      <c r="H88" s="22"/>
      <c r="I88" s="154"/>
      <c r="J88" s="138"/>
      <c r="K88" s="138"/>
      <c r="L88" s="111"/>
      <c r="M88" s="111"/>
      <c r="N88" s="22"/>
      <c r="O88" s="22"/>
      <c r="P88" s="141"/>
      <c r="Q88" s="138"/>
      <c r="R88" s="22"/>
      <c r="S88" s="22"/>
      <c r="T88" s="13"/>
      <c r="U88" s="13"/>
      <c r="V88" s="26">
        <f t="shared" si="22"/>
        <v>0</v>
      </c>
      <c r="W88" s="80">
        <f t="shared" si="23"/>
        <v>65</v>
      </c>
      <c r="X88" s="1" t="str">
        <f t="shared" si="20"/>
        <v>Jean</v>
      </c>
      <c r="Y88" s="1" t="str">
        <f t="shared" si="21"/>
        <v>MARTIN</v>
      </c>
    </row>
    <row r="89" spans="1:25" customFormat="1" x14ac:dyDescent="0.25">
      <c r="A89" s="33" t="s">
        <v>130</v>
      </c>
      <c r="B89" s="34" t="s">
        <v>131</v>
      </c>
      <c r="C89" s="47">
        <f t="shared" si="19"/>
        <v>0</v>
      </c>
      <c r="D89" s="16"/>
      <c r="E89" s="13"/>
      <c r="F89" s="22"/>
      <c r="G89" s="22"/>
      <c r="H89" s="22"/>
      <c r="I89" s="154"/>
      <c r="J89" s="138"/>
      <c r="K89" s="138"/>
      <c r="L89" s="111"/>
      <c r="M89" s="111"/>
      <c r="N89" s="22"/>
      <c r="O89" s="22"/>
      <c r="P89" s="141"/>
      <c r="Q89" s="138"/>
      <c r="R89" s="22"/>
      <c r="S89" s="22"/>
      <c r="T89" s="13"/>
      <c r="U89" s="13"/>
      <c r="V89" s="26">
        <f t="shared" si="22"/>
        <v>0</v>
      </c>
      <c r="W89" s="80">
        <f t="shared" si="23"/>
        <v>65</v>
      </c>
      <c r="X89" s="1" t="str">
        <f t="shared" si="20"/>
        <v>Jérome</v>
      </c>
      <c r="Y89" s="1" t="str">
        <f t="shared" si="21"/>
        <v>NOEL</v>
      </c>
    </row>
    <row r="90" spans="1:25" customFormat="1" x14ac:dyDescent="0.25">
      <c r="A90" s="33" t="s">
        <v>211</v>
      </c>
      <c r="B90" s="34" t="s">
        <v>212</v>
      </c>
      <c r="C90" s="47">
        <f t="shared" si="19"/>
        <v>12</v>
      </c>
      <c r="D90" s="16"/>
      <c r="E90" s="13"/>
      <c r="F90" s="22"/>
      <c r="G90" s="22">
        <v>6</v>
      </c>
      <c r="H90" s="22">
        <v>6</v>
      </c>
      <c r="I90" s="154"/>
      <c r="J90" s="138"/>
      <c r="K90" s="138"/>
      <c r="L90" s="111"/>
      <c r="M90" s="111"/>
      <c r="N90" s="22"/>
      <c r="O90" s="22"/>
      <c r="P90" s="141"/>
      <c r="Q90" s="138"/>
      <c r="R90" s="22"/>
      <c r="S90" s="22"/>
      <c r="T90" s="13"/>
      <c r="U90" s="13"/>
      <c r="V90" s="26">
        <f t="shared" si="22"/>
        <v>12</v>
      </c>
      <c r="W90" s="80">
        <f t="shared" si="23"/>
        <v>33</v>
      </c>
      <c r="X90" s="1" t="str">
        <f t="shared" si="20"/>
        <v>Thibault</v>
      </c>
      <c r="Y90" s="1" t="str">
        <f t="shared" si="21"/>
        <v>PEROL</v>
      </c>
    </row>
    <row r="91" spans="1:25" customFormat="1" x14ac:dyDescent="0.25">
      <c r="A91" s="33" t="s">
        <v>202</v>
      </c>
      <c r="B91" s="34" t="s">
        <v>203</v>
      </c>
      <c r="C91" s="47">
        <f t="shared" si="19"/>
        <v>4</v>
      </c>
      <c r="D91" s="16"/>
      <c r="E91" s="13">
        <v>2</v>
      </c>
      <c r="F91" s="22"/>
      <c r="G91" s="22"/>
      <c r="H91" s="22"/>
      <c r="I91" s="154"/>
      <c r="J91" s="138"/>
      <c r="K91" s="138">
        <v>2</v>
      </c>
      <c r="L91" s="111"/>
      <c r="M91" s="111"/>
      <c r="N91" s="22"/>
      <c r="O91" s="22"/>
      <c r="P91" s="141"/>
      <c r="Q91" s="138"/>
      <c r="R91" s="22"/>
      <c r="S91" s="22"/>
      <c r="T91" s="13"/>
      <c r="U91" s="13"/>
      <c r="V91" s="26">
        <f t="shared" si="22"/>
        <v>4</v>
      </c>
      <c r="W91" s="80">
        <f t="shared" si="23"/>
        <v>54</v>
      </c>
      <c r="X91" s="1" t="str">
        <f t="shared" si="20"/>
        <v>Bernard</v>
      </c>
      <c r="Y91" s="1" t="str">
        <f t="shared" si="21"/>
        <v>PERRET</v>
      </c>
    </row>
    <row r="92" spans="1:25" customFormat="1" x14ac:dyDescent="0.25">
      <c r="A92" s="33" t="s">
        <v>47</v>
      </c>
      <c r="B92" s="34" t="s">
        <v>48</v>
      </c>
      <c r="C92" s="47">
        <f t="shared" si="19"/>
        <v>78</v>
      </c>
      <c r="D92" s="16"/>
      <c r="E92" s="13">
        <v>16</v>
      </c>
      <c r="F92" s="22">
        <v>6</v>
      </c>
      <c r="G92" s="22">
        <v>11</v>
      </c>
      <c r="H92" s="22"/>
      <c r="I92" s="154"/>
      <c r="J92" s="138"/>
      <c r="K92" s="138"/>
      <c r="L92" s="111">
        <v>19</v>
      </c>
      <c r="M92" s="111"/>
      <c r="N92" s="22"/>
      <c r="O92" s="22">
        <v>7</v>
      </c>
      <c r="P92" s="141"/>
      <c r="Q92" s="138"/>
      <c r="R92" s="22">
        <v>19</v>
      </c>
      <c r="S92" s="22"/>
      <c r="T92" s="13"/>
      <c r="U92" s="13"/>
      <c r="V92" s="26">
        <f t="shared" si="22"/>
        <v>78</v>
      </c>
      <c r="W92" s="80">
        <f t="shared" si="23"/>
        <v>3</v>
      </c>
      <c r="X92" s="1" t="str">
        <f t="shared" si="20"/>
        <v>Maxime</v>
      </c>
      <c r="Y92" s="1" t="str">
        <f t="shared" si="21"/>
        <v>PIGEON</v>
      </c>
    </row>
    <row r="93" spans="1:25" customFormat="1" x14ac:dyDescent="0.25">
      <c r="A93" s="33" t="s">
        <v>121</v>
      </c>
      <c r="B93" s="34" t="s">
        <v>48</v>
      </c>
      <c r="C93" s="47">
        <f t="shared" si="19"/>
        <v>19</v>
      </c>
      <c r="D93" s="16"/>
      <c r="E93" s="13"/>
      <c r="F93" s="22"/>
      <c r="G93" s="22">
        <v>19</v>
      </c>
      <c r="H93" s="22"/>
      <c r="I93" s="154"/>
      <c r="J93" s="138"/>
      <c r="K93" s="138"/>
      <c r="L93" s="111"/>
      <c r="M93" s="111"/>
      <c r="N93" s="22"/>
      <c r="O93" s="22"/>
      <c r="P93" s="141"/>
      <c r="Q93" s="138"/>
      <c r="R93" s="22"/>
      <c r="S93" s="22"/>
      <c r="T93" s="13"/>
      <c r="U93" s="13"/>
      <c r="V93" s="26">
        <f t="shared" si="22"/>
        <v>19</v>
      </c>
      <c r="W93" s="80">
        <f t="shared" si="23"/>
        <v>19</v>
      </c>
      <c r="X93" s="1" t="str">
        <f t="shared" si="20"/>
        <v>Maxime</v>
      </c>
      <c r="Y93" s="1" t="str">
        <f t="shared" si="21"/>
        <v>POISSON</v>
      </c>
    </row>
    <row r="94" spans="1:25" customFormat="1" x14ac:dyDescent="0.25">
      <c r="A94" s="33" t="s">
        <v>56</v>
      </c>
      <c r="B94" s="34" t="s">
        <v>57</v>
      </c>
      <c r="C94" s="47">
        <f t="shared" si="19"/>
        <v>0</v>
      </c>
      <c r="D94" s="16"/>
      <c r="E94" s="13"/>
      <c r="F94" s="22"/>
      <c r="G94" s="22"/>
      <c r="H94" s="22"/>
      <c r="I94" s="154"/>
      <c r="J94" s="138"/>
      <c r="K94" s="138"/>
      <c r="L94" s="111"/>
      <c r="M94" s="111"/>
      <c r="N94" s="22"/>
      <c r="O94" s="22"/>
      <c r="P94" s="141"/>
      <c r="Q94" s="138"/>
      <c r="R94" s="22"/>
      <c r="S94" s="22"/>
      <c r="T94" s="13"/>
      <c r="U94" s="13"/>
      <c r="V94" s="26">
        <f t="shared" si="22"/>
        <v>0</v>
      </c>
      <c r="W94" s="80">
        <f t="shared" si="23"/>
        <v>65</v>
      </c>
      <c r="X94" s="1" t="str">
        <f t="shared" si="20"/>
        <v>Jean-François</v>
      </c>
      <c r="Y94" s="1" t="str">
        <f t="shared" si="21"/>
        <v>PORTEFAIX</v>
      </c>
    </row>
    <row r="95" spans="1:25" customFormat="1" x14ac:dyDescent="0.25">
      <c r="A95" s="33" t="s">
        <v>49</v>
      </c>
      <c r="B95" s="34" t="s">
        <v>50</v>
      </c>
      <c r="C95" s="47">
        <f t="shared" si="19"/>
        <v>93</v>
      </c>
      <c r="D95" s="16">
        <v>9</v>
      </c>
      <c r="E95" s="13">
        <v>17</v>
      </c>
      <c r="F95" s="22">
        <v>8</v>
      </c>
      <c r="G95" s="22">
        <v>14</v>
      </c>
      <c r="H95" s="22"/>
      <c r="I95" s="154"/>
      <c r="J95" s="138"/>
      <c r="K95" s="138"/>
      <c r="L95" s="111">
        <v>10</v>
      </c>
      <c r="M95" s="111">
        <v>10</v>
      </c>
      <c r="N95" s="22">
        <v>10</v>
      </c>
      <c r="O95" s="22"/>
      <c r="P95" s="141"/>
      <c r="Q95" s="138"/>
      <c r="R95" s="22">
        <v>15</v>
      </c>
      <c r="S95" s="22"/>
      <c r="T95" s="13"/>
      <c r="U95" s="13"/>
      <c r="V95" s="26">
        <f t="shared" si="22"/>
        <v>93</v>
      </c>
      <c r="W95" s="80">
        <f t="shared" si="23"/>
        <v>1</v>
      </c>
      <c r="X95" s="1" t="str">
        <f t="shared" si="20"/>
        <v>Edouard</v>
      </c>
      <c r="Y95" s="1" t="str">
        <f t="shared" si="21"/>
        <v>PORTIER</v>
      </c>
    </row>
    <row r="96" spans="1:25" customFormat="1" x14ac:dyDescent="0.25">
      <c r="A96" s="33" t="s">
        <v>200</v>
      </c>
      <c r="B96" s="34" t="s">
        <v>201</v>
      </c>
      <c r="C96" s="47">
        <f t="shared" si="19"/>
        <v>0</v>
      </c>
      <c r="D96" s="16"/>
      <c r="E96" s="13"/>
      <c r="F96" s="22"/>
      <c r="G96" s="22"/>
      <c r="H96" s="22"/>
      <c r="I96" s="154"/>
      <c r="J96" s="138"/>
      <c r="K96" s="138"/>
      <c r="L96" s="111"/>
      <c r="M96" s="111"/>
      <c r="N96" s="22"/>
      <c r="O96" s="22"/>
      <c r="P96" s="141"/>
      <c r="Q96" s="138"/>
      <c r="R96" s="22"/>
      <c r="S96" s="22"/>
      <c r="T96" s="13"/>
      <c r="U96" s="13"/>
      <c r="V96" s="26">
        <f t="shared" si="22"/>
        <v>0</v>
      </c>
      <c r="W96" s="80">
        <f t="shared" si="23"/>
        <v>65</v>
      </c>
      <c r="X96" s="1" t="str">
        <f t="shared" si="20"/>
        <v>Marcel</v>
      </c>
      <c r="Y96" s="1" t="str">
        <f t="shared" si="21"/>
        <v>RENAULT</v>
      </c>
    </row>
    <row r="97" spans="1:25" customFormat="1" x14ac:dyDescent="0.25">
      <c r="A97" s="33" t="s">
        <v>19</v>
      </c>
      <c r="B97" s="34" t="s">
        <v>20</v>
      </c>
      <c r="C97" s="47">
        <f t="shared" si="19"/>
        <v>42</v>
      </c>
      <c r="D97" s="16">
        <v>10</v>
      </c>
      <c r="E97" s="13">
        <v>8</v>
      </c>
      <c r="F97" s="22">
        <v>5</v>
      </c>
      <c r="G97" s="22"/>
      <c r="H97" s="22"/>
      <c r="I97" s="154"/>
      <c r="J97" s="138"/>
      <c r="K97" s="138"/>
      <c r="L97" s="111">
        <v>16</v>
      </c>
      <c r="M97" s="111"/>
      <c r="N97" s="22">
        <v>3</v>
      </c>
      <c r="O97" s="22"/>
      <c r="P97" s="141"/>
      <c r="Q97" s="138"/>
      <c r="R97" s="22"/>
      <c r="S97" s="22"/>
      <c r="T97" s="13"/>
      <c r="U97" s="13"/>
      <c r="V97" s="26">
        <f t="shared" si="22"/>
        <v>42</v>
      </c>
      <c r="W97" s="80">
        <f t="shared" si="23"/>
        <v>7</v>
      </c>
      <c r="X97" s="1" t="str">
        <f t="shared" si="20"/>
        <v>Etienne</v>
      </c>
      <c r="Y97" s="1" t="str">
        <f t="shared" si="21"/>
        <v>REQUIN</v>
      </c>
    </row>
    <row r="98" spans="1:25" customFormat="1" x14ac:dyDescent="0.25">
      <c r="A98" s="33" t="s">
        <v>52</v>
      </c>
      <c r="B98" s="34" t="s">
        <v>53</v>
      </c>
      <c r="C98" s="47">
        <f t="shared" si="19"/>
        <v>36</v>
      </c>
      <c r="D98" s="16"/>
      <c r="E98" s="13">
        <v>14</v>
      </c>
      <c r="F98" s="22"/>
      <c r="G98" s="22">
        <v>17</v>
      </c>
      <c r="H98" s="22"/>
      <c r="I98" s="154"/>
      <c r="J98" s="138"/>
      <c r="K98" s="138"/>
      <c r="L98" s="111">
        <v>5</v>
      </c>
      <c r="M98" s="111"/>
      <c r="N98" s="22"/>
      <c r="O98" s="22"/>
      <c r="P98" s="141"/>
      <c r="Q98" s="138"/>
      <c r="R98" s="22"/>
      <c r="S98" s="22"/>
      <c r="T98" s="13"/>
      <c r="U98" s="13"/>
      <c r="V98" s="26">
        <f t="shared" si="22"/>
        <v>36</v>
      </c>
      <c r="W98" s="80">
        <f t="shared" si="23"/>
        <v>10</v>
      </c>
      <c r="X98" s="1" t="str">
        <f t="shared" si="20"/>
        <v>Guillaume</v>
      </c>
      <c r="Y98" s="1" t="str">
        <f t="shared" si="21"/>
        <v>RESSE</v>
      </c>
    </row>
    <row r="99" spans="1:25" customFormat="1" x14ac:dyDescent="0.25">
      <c r="A99" s="33" t="s">
        <v>39</v>
      </c>
      <c r="B99" s="34" t="s">
        <v>132</v>
      </c>
      <c r="C99" s="47">
        <f t="shared" si="19"/>
        <v>0</v>
      </c>
      <c r="D99" s="16"/>
      <c r="E99" s="13"/>
      <c r="F99" s="22"/>
      <c r="G99" s="22"/>
      <c r="H99" s="22"/>
      <c r="I99" s="154"/>
      <c r="J99" s="138"/>
      <c r="K99" s="138"/>
      <c r="L99" s="111"/>
      <c r="M99" s="111"/>
      <c r="N99" s="22"/>
      <c r="O99" s="22"/>
      <c r="P99" s="141"/>
      <c r="Q99" s="138"/>
      <c r="R99" s="22"/>
      <c r="S99" s="22"/>
      <c r="T99" s="13"/>
      <c r="U99" s="13"/>
      <c r="V99" s="26">
        <f t="shared" si="22"/>
        <v>0</v>
      </c>
      <c r="W99" s="80">
        <f t="shared" si="23"/>
        <v>65</v>
      </c>
      <c r="X99" s="1" t="str">
        <f t="shared" si="20"/>
        <v>Marc</v>
      </c>
      <c r="Y99" s="1" t="str">
        <f t="shared" si="21"/>
        <v>SAUBRY BOBET</v>
      </c>
    </row>
    <row r="100" spans="1:25" customFormat="1" x14ac:dyDescent="0.25">
      <c r="A100" s="33" t="s">
        <v>43</v>
      </c>
      <c r="B100" s="34" t="s">
        <v>25</v>
      </c>
      <c r="C100" s="47">
        <f t="shared" si="19"/>
        <v>15</v>
      </c>
      <c r="D100" s="16">
        <v>4</v>
      </c>
      <c r="E100" s="13">
        <v>3</v>
      </c>
      <c r="F100" s="22"/>
      <c r="G100" s="22"/>
      <c r="H100" s="22"/>
      <c r="I100" s="154"/>
      <c r="J100" s="138"/>
      <c r="K100" s="138"/>
      <c r="L100" s="111">
        <v>8</v>
      </c>
      <c r="M100" s="111"/>
      <c r="N100" s="22"/>
      <c r="O100" s="22"/>
      <c r="P100" s="141"/>
      <c r="Q100" s="138"/>
      <c r="R100" s="22"/>
      <c r="S100" s="22"/>
      <c r="T100" s="13"/>
      <c r="U100" s="13"/>
      <c r="V100" s="26">
        <f t="shared" si="22"/>
        <v>15</v>
      </c>
      <c r="W100" s="80">
        <f t="shared" si="23"/>
        <v>28</v>
      </c>
      <c r="X100" s="1" t="str">
        <f t="shared" si="20"/>
        <v>Nicolas</v>
      </c>
      <c r="Y100" s="1" t="str">
        <f t="shared" si="21"/>
        <v>TAURIN</v>
      </c>
    </row>
    <row r="101" spans="1:25" customFormat="1" x14ac:dyDescent="0.25">
      <c r="A101" s="33" t="s">
        <v>43</v>
      </c>
      <c r="B101" s="34" t="s">
        <v>122</v>
      </c>
      <c r="C101" s="47">
        <f t="shared" si="19"/>
        <v>16</v>
      </c>
      <c r="D101" s="16">
        <v>7</v>
      </c>
      <c r="E101" s="13"/>
      <c r="F101" s="22"/>
      <c r="G101" s="22">
        <v>9</v>
      </c>
      <c r="H101" s="22"/>
      <c r="I101" s="154"/>
      <c r="J101" s="138"/>
      <c r="K101" s="138"/>
      <c r="L101" s="111"/>
      <c r="M101" s="111"/>
      <c r="N101" s="22"/>
      <c r="O101" s="22"/>
      <c r="P101" s="141"/>
      <c r="Q101" s="138"/>
      <c r="R101" s="22"/>
      <c r="S101" s="22"/>
      <c r="T101" s="13"/>
      <c r="U101" s="13"/>
      <c r="V101" s="26">
        <f t="shared" si="22"/>
        <v>16</v>
      </c>
      <c r="W101" s="80">
        <f t="shared" si="23"/>
        <v>24</v>
      </c>
      <c r="X101" s="1" t="str">
        <f t="shared" si="20"/>
        <v>Guy</v>
      </c>
      <c r="Y101" s="1" t="str">
        <f t="shared" si="21"/>
        <v>TAURIN</v>
      </c>
    </row>
    <row r="102" spans="1:25" customFormat="1" x14ac:dyDescent="0.25">
      <c r="A102" s="33" t="s">
        <v>9</v>
      </c>
      <c r="B102" s="34" t="s">
        <v>10</v>
      </c>
      <c r="C102" s="47">
        <f t="shared" si="19"/>
        <v>0</v>
      </c>
      <c r="D102" s="16"/>
      <c r="E102" s="13"/>
      <c r="F102" s="22"/>
      <c r="G102" s="22"/>
      <c r="H102" s="22"/>
      <c r="I102" s="154"/>
      <c r="J102" s="138"/>
      <c r="K102" s="138"/>
      <c r="L102" s="111"/>
      <c r="M102" s="111"/>
      <c r="N102" s="22"/>
      <c r="O102" s="22"/>
      <c r="P102" s="141"/>
      <c r="Q102" s="138"/>
      <c r="R102" s="22"/>
      <c r="S102" s="22"/>
      <c r="T102" s="13"/>
      <c r="U102" s="13"/>
      <c r="V102" s="26">
        <f t="shared" si="22"/>
        <v>0</v>
      </c>
      <c r="W102" s="80">
        <f t="shared" si="23"/>
        <v>65</v>
      </c>
      <c r="X102" s="1" t="str">
        <f t="shared" si="20"/>
        <v>Max</v>
      </c>
      <c r="Y102" s="1" t="str">
        <f t="shared" si="21"/>
        <v>TETELIN</v>
      </c>
    </row>
    <row r="103" spans="1:25" customFormat="1" x14ac:dyDescent="0.25">
      <c r="A103" s="33" t="s">
        <v>127</v>
      </c>
      <c r="B103" s="34" t="s">
        <v>128</v>
      </c>
      <c r="C103" s="47">
        <f t="shared" si="19"/>
        <v>0</v>
      </c>
      <c r="D103" s="16"/>
      <c r="E103" s="13"/>
      <c r="F103" s="22"/>
      <c r="G103" s="22"/>
      <c r="H103" s="22"/>
      <c r="I103" s="154"/>
      <c r="J103" s="138"/>
      <c r="K103" s="138"/>
      <c r="L103" s="111"/>
      <c r="M103" s="111"/>
      <c r="N103" s="22"/>
      <c r="O103" s="22"/>
      <c r="P103" s="141"/>
      <c r="Q103" s="138"/>
      <c r="R103" s="22"/>
      <c r="S103" s="22"/>
      <c r="T103" s="13"/>
      <c r="U103" s="13"/>
      <c r="V103" s="26">
        <f t="shared" si="22"/>
        <v>0</v>
      </c>
      <c r="W103" s="80">
        <f t="shared" si="23"/>
        <v>65</v>
      </c>
      <c r="X103" s="1" t="str">
        <f t="shared" si="20"/>
        <v>Léo</v>
      </c>
      <c r="Y103" s="1" t="str">
        <f t="shared" si="21"/>
        <v>THIBAULT</v>
      </c>
    </row>
    <row r="104" spans="1:25" customFormat="1" x14ac:dyDescent="0.25">
      <c r="A104" s="33" t="s">
        <v>15</v>
      </c>
      <c r="B104" s="34" t="s">
        <v>16</v>
      </c>
      <c r="C104" s="47">
        <f t="shared" si="19"/>
        <v>0</v>
      </c>
      <c r="D104" s="16"/>
      <c r="E104" s="13"/>
      <c r="F104" s="22"/>
      <c r="G104" s="22"/>
      <c r="H104" s="22"/>
      <c r="I104" s="154"/>
      <c r="J104" s="138"/>
      <c r="K104" s="138"/>
      <c r="L104" s="111"/>
      <c r="M104" s="111"/>
      <c r="N104" s="22"/>
      <c r="O104" s="22"/>
      <c r="P104" s="141"/>
      <c r="Q104" s="138"/>
      <c r="R104" s="22"/>
      <c r="S104" s="22"/>
      <c r="T104" s="13"/>
      <c r="U104" s="13"/>
      <c r="V104" s="26">
        <f t="shared" si="22"/>
        <v>0</v>
      </c>
      <c r="W104" s="80">
        <f t="shared" si="23"/>
        <v>65</v>
      </c>
      <c r="X104" s="1" t="str">
        <f t="shared" si="20"/>
        <v>Claude</v>
      </c>
      <c r="Y104" s="1" t="str">
        <f t="shared" si="21"/>
        <v>THOMAS</v>
      </c>
    </row>
    <row r="105" spans="1:25" customFormat="1" x14ac:dyDescent="0.25">
      <c r="A105" s="33" t="s">
        <v>58</v>
      </c>
      <c r="B105" s="34" t="s">
        <v>59</v>
      </c>
      <c r="C105" s="47">
        <f t="shared" si="19"/>
        <v>39</v>
      </c>
      <c r="D105" s="16"/>
      <c r="E105" s="13">
        <v>1</v>
      </c>
      <c r="F105" s="22"/>
      <c r="G105" s="22">
        <v>4</v>
      </c>
      <c r="H105" s="22">
        <v>1</v>
      </c>
      <c r="I105" s="154"/>
      <c r="J105" s="138"/>
      <c r="K105" s="138">
        <v>9</v>
      </c>
      <c r="L105" s="111"/>
      <c r="M105" s="111">
        <v>6</v>
      </c>
      <c r="N105" s="22"/>
      <c r="O105" s="22"/>
      <c r="P105" s="141"/>
      <c r="Q105" s="138"/>
      <c r="R105" s="22">
        <v>18</v>
      </c>
      <c r="S105" s="22"/>
      <c r="T105" s="13"/>
      <c r="U105" s="13"/>
      <c r="V105" s="26">
        <f t="shared" si="22"/>
        <v>39</v>
      </c>
      <c r="W105" s="80">
        <f t="shared" si="23"/>
        <v>8</v>
      </c>
      <c r="X105" s="1" t="str">
        <f t="shared" si="20"/>
        <v>Melvain</v>
      </c>
      <c r="Y105" s="1" t="str">
        <f t="shared" si="21"/>
        <v>TODEM</v>
      </c>
    </row>
    <row r="106" spans="1:25" customFormat="1" x14ac:dyDescent="0.25">
      <c r="A106" s="33" t="s">
        <v>58</v>
      </c>
      <c r="B106" s="34" t="s">
        <v>272</v>
      </c>
      <c r="C106" s="47">
        <f t="shared" si="19"/>
        <v>3</v>
      </c>
      <c r="D106" s="16"/>
      <c r="E106" s="13"/>
      <c r="F106" s="22"/>
      <c r="G106" s="22"/>
      <c r="H106" s="22">
        <v>3</v>
      </c>
      <c r="I106" s="154"/>
      <c r="J106" s="138"/>
      <c r="K106" s="138"/>
      <c r="L106" s="111"/>
      <c r="M106" s="111"/>
      <c r="N106" s="22"/>
      <c r="O106" s="22"/>
      <c r="P106" s="141"/>
      <c r="Q106" s="138"/>
      <c r="R106" s="22"/>
      <c r="S106" s="22"/>
      <c r="T106" s="13"/>
      <c r="U106" s="13"/>
      <c r="V106" s="26">
        <f t="shared" si="22"/>
        <v>3</v>
      </c>
      <c r="W106" s="80">
        <f t="shared" si="23"/>
        <v>57</v>
      </c>
      <c r="X106" s="1" t="str">
        <f t="shared" si="20"/>
        <v>Mylhian</v>
      </c>
      <c r="Y106" s="1" t="str">
        <f t="shared" si="21"/>
        <v>TODEM</v>
      </c>
    </row>
    <row r="107" spans="1:25" customFormat="1" x14ac:dyDescent="0.25">
      <c r="A107" s="33" t="s">
        <v>143</v>
      </c>
      <c r="B107" s="34" t="s">
        <v>208</v>
      </c>
      <c r="C107" s="47">
        <f t="shared" si="19"/>
        <v>16</v>
      </c>
      <c r="D107" s="16"/>
      <c r="E107" s="13"/>
      <c r="F107" s="22"/>
      <c r="G107" s="22">
        <v>16</v>
      </c>
      <c r="H107" s="22"/>
      <c r="I107" s="154"/>
      <c r="J107" s="138"/>
      <c r="K107" s="138"/>
      <c r="L107" s="111"/>
      <c r="M107" s="111"/>
      <c r="N107" s="22"/>
      <c r="O107" s="22"/>
      <c r="P107" s="141"/>
      <c r="Q107" s="138"/>
      <c r="R107" s="22"/>
      <c r="S107" s="22"/>
      <c r="T107" s="13"/>
      <c r="U107" s="13"/>
      <c r="V107" s="26">
        <f t="shared" si="22"/>
        <v>16</v>
      </c>
      <c r="W107" s="80">
        <f t="shared" si="23"/>
        <v>24</v>
      </c>
      <c r="X107" s="1" t="str">
        <f t="shared" ref="X107:X112" si="24">B107</f>
        <v>Jean Marie</v>
      </c>
      <c r="Y107" s="1" t="str">
        <f t="shared" ref="Y107:Y112" si="25">A107</f>
        <v>TOUPIN</v>
      </c>
    </row>
    <row r="108" spans="1:25" customFormat="1" x14ac:dyDescent="0.25">
      <c r="A108" s="33" t="s">
        <v>244</v>
      </c>
      <c r="B108" s="34" t="s">
        <v>68</v>
      </c>
      <c r="C108" s="47">
        <f t="shared" si="19"/>
        <v>14</v>
      </c>
      <c r="D108" s="16"/>
      <c r="E108" s="13"/>
      <c r="F108" s="22"/>
      <c r="G108" s="22"/>
      <c r="H108" s="22"/>
      <c r="I108" s="154"/>
      <c r="J108" s="138"/>
      <c r="K108" s="138"/>
      <c r="L108" s="111"/>
      <c r="M108" s="111">
        <v>1</v>
      </c>
      <c r="N108" s="22"/>
      <c r="O108" s="22"/>
      <c r="P108" s="141"/>
      <c r="Q108" s="138"/>
      <c r="R108" s="22">
        <v>13</v>
      </c>
      <c r="S108" s="22"/>
      <c r="T108" s="13"/>
      <c r="U108" s="13"/>
      <c r="V108" s="26">
        <f t="shared" si="22"/>
        <v>14</v>
      </c>
      <c r="W108" s="80">
        <f t="shared" si="23"/>
        <v>29</v>
      </c>
      <c r="X108" s="1" t="str">
        <f t="shared" si="24"/>
        <v>Arnaud</v>
      </c>
      <c r="Y108" s="1" t="str">
        <f t="shared" si="25"/>
        <v>VERDONCK</v>
      </c>
    </row>
    <row r="109" spans="1:25" customFormat="1" x14ac:dyDescent="0.25">
      <c r="A109" s="33" t="s">
        <v>242</v>
      </c>
      <c r="B109" s="34" t="s">
        <v>199</v>
      </c>
      <c r="C109" s="47">
        <f t="shared" si="19"/>
        <v>11</v>
      </c>
      <c r="D109" s="16"/>
      <c r="E109" s="13"/>
      <c r="F109" s="22"/>
      <c r="G109" s="22"/>
      <c r="H109" s="22"/>
      <c r="I109" s="154"/>
      <c r="J109" s="138"/>
      <c r="K109" s="138"/>
      <c r="L109" s="111">
        <v>11</v>
      </c>
      <c r="M109" s="111"/>
      <c r="N109" s="22"/>
      <c r="O109" s="22"/>
      <c r="P109" s="141"/>
      <c r="Q109" s="138"/>
      <c r="R109" s="22"/>
      <c r="S109" s="22"/>
      <c r="T109" s="13"/>
      <c r="U109" s="13"/>
      <c r="V109" s="26">
        <f t="shared" ref="V109:V140" si="26">SUM(D109:U109)</f>
        <v>11</v>
      </c>
      <c r="W109" s="80">
        <f t="shared" si="23"/>
        <v>36</v>
      </c>
      <c r="X109" s="1" t="str">
        <f t="shared" si="24"/>
        <v>Paul</v>
      </c>
      <c r="Y109" s="1" t="str">
        <f t="shared" si="25"/>
        <v>VIGOUROUX</v>
      </c>
    </row>
    <row r="110" spans="1:25" customFormat="1" x14ac:dyDescent="0.25">
      <c r="A110" s="33"/>
      <c r="B110" s="34"/>
      <c r="C110" s="47"/>
      <c r="D110" s="16"/>
      <c r="E110" s="13"/>
      <c r="F110" s="22"/>
      <c r="G110" s="22"/>
      <c r="H110" s="22"/>
      <c r="I110" s="154"/>
      <c r="J110" s="138"/>
      <c r="K110" s="138"/>
      <c r="L110" s="111"/>
      <c r="M110" s="111"/>
      <c r="N110" s="22"/>
      <c r="O110" s="22"/>
      <c r="P110" s="141"/>
      <c r="Q110" s="138"/>
      <c r="R110" s="22"/>
      <c r="S110" s="22"/>
      <c r="T110" s="13"/>
      <c r="U110" s="13"/>
      <c r="V110" s="26">
        <f t="shared" si="26"/>
        <v>0</v>
      </c>
      <c r="W110" s="80">
        <f t="shared" si="23"/>
        <v>65</v>
      </c>
      <c r="X110" s="1">
        <f t="shared" si="24"/>
        <v>0</v>
      </c>
      <c r="Y110" s="1">
        <f t="shared" si="25"/>
        <v>0</v>
      </c>
    </row>
    <row r="111" spans="1:25" customFormat="1" x14ac:dyDescent="0.25">
      <c r="A111" s="33"/>
      <c r="B111" s="34"/>
      <c r="C111" s="47"/>
      <c r="D111" s="16"/>
      <c r="E111" s="13"/>
      <c r="F111" s="22"/>
      <c r="G111" s="22"/>
      <c r="H111" s="22"/>
      <c r="I111" s="154"/>
      <c r="J111" s="138"/>
      <c r="K111" s="138"/>
      <c r="L111" s="111"/>
      <c r="M111" s="111"/>
      <c r="N111" s="22"/>
      <c r="O111" s="22"/>
      <c r="P111" s="141"/>
      <c r="Q111" s="138"/>
      <c r="R111" s="22"/>
      <c r="S111" s="22"/>
      <c r="T111" s="13"/>
      <c r="U111" s="13"/>
      <c r="V111" s="26">
        <f t="shared" si="26"/>
        <v>0</v>
      </c>
      <c r="W111" s="80">
        <f t="shared" ref="W111:W112" si="27">RANK(V111,$V$9:$V$160,0)</f>
        <v>65</v>
      </c>
      <c r="X111" s="1">
        <f t="shared" si="24"/>
        <v>0</v>
      </c>
      <c r="Y111" s="1">
        <f t="shared" si="25"/>
        <v>0</v>
      </c>
    </row>
    <row r="112" spans="1:25" customFormat="1" x14ac:dyDescent="0.25">
      <c r="A112" s="33"/>
      <c r="B112" s="34"/>
      <c r="C112" s="47"/>
      <c r="D112" s="16"/>
      <c r="E112" s="13"/>
      <c r="F112" s="22"/>
      <c r="G112" s="22"/>
      <c r="H112" s="22"/>
      <c r="I112" s="154"/>
      <c r="J112" s="138"/>
      <c r="K112" s="138"/>
      <c r="L112" s="111"/>
      <c r="M112" s="111"/>
      <c r="N112" s="22"/>
      <c r="O112" s="22"/>
      <c r="P112" s="141"/>
      <c r="Q112" s="138"/>
      <c r="R112" s="22"/>
      <c r="S112" s="22"/>
      <c r="T112" s="13"/>
      <c r="U112" s="13"/>
      <c r="V112" s="26">
        <f t="shared" si="26"/>
        <v>0</v>
      </c>
      <c r="W112" s="80">
        <f t="shared" si="27"/>
        <v>65</v>
      </c>
      <c r="X112" s="1">
        <f t="shared" si="24"/>
        <v>0</v>
      </c>
      <c r="Y112" s="1">
        <f t="shared" si="25"/>
        <v>0</v>
      </c>
    </row>
    <row r="113" spans="1:23" customFormat="1" x14ac:dyDescent="0.25">
      <c r="A113" s="33"/>
      <c r="B113" s="34"/>
      <c r="C113" s="47"/>
      <c r="D113" s="16"/>
      <c r="E113" s="13"/>
      <c r="F113" s="22"/>
      <c r="G113" s="22"/>
      <c r="H113" s="22"/>
      <c r="I113" s="154"/>
      <c r="J113" s="138"/>
      <c r="K113" s="138"/>
      <c r="L113" s="111"/>
      <c r="M113" s="111"/>
      <c r="N113" s="22"/>
      <c r="O113" s="22"/>
      <c r="P113" s="141"/>
      <c r="Q113" s="138"/>
      <c r="R113" s="22"/>
      <c r="S113" s="22"/>
      <c r="T113" s="13"/>
      <c r="U113" s="13"/>
      <c r="V113" s="26">
        <f t="shared" si="26"/>
        <v>0</v>
      </c>
      <c r="W113" s="80"/>
    </row>
    <row r="114" spans="1:23" customFormat="1" x14ac:dyDescent="0.25">
      <c r="A114" s="33"/>
      <c r="B114" s="34"/>
      <c r="C114" s="47"/>
      <c r="D114" s="16"/>
      <c r="E114" s="13"/>
      <c r="F114" s="22"/>
      <c r="G114" s="22"/>
      <c r="H114" s="22"/>
      <c r="I114" s="154"/>
      <c r="J114" s="138"/>
      <c r="K114" s="138"/>
      <c r="L114" s="111"/>
      <c r="M114" s="111"/>
      <c r="N114" s="22"/>
      <c r="O114" s="22"/>
      <c r="P114" s="141"/>
      <c r="Q114" s="138"/>
      <c r="R114" s="22"/>
      <c r="S114" s="22"/>
      <c r="T114" s="13"/>
      <c r="U114" s="13"/>
      <c r="V114" s="26">
        <f t="shared" si="26"/>
        <v>0</v>
      </c>
      <c r="W114" s="80"/>
    </row>
    <row r="115" spans="1:23" customFormat="1" x14ac:dyDescent="0.25">
      <c r="A115" s="33"/>
      <c r="B115" s="34"/>
      <c r="C115" s="47"/>
      <c r="D115" s="16"/>
      <c r="E115" s="13"/>
      <c r="F115" s="22"/>
      <c r="G115" s="22"/>
      <c r="H115" s="22"/>
      <c r="I115" s="154"/>
      <c r="J115" s="138"/>
      <c r="K115" s="138"/>
      <c r="L115" s="111"/>
      <c r="M115" s="111"/>
      <c r="N115" s="22"/>
      <c r="O115" s="22"/>
      <c r="P115" s="141"/>
      <c r="Q115" s="138"/>
      <c r="R115" s="22"/>
      <c r="S115" s="22"/>
      <c r="T115" s="13"/>
      <c r="U115" s="13"/>
      <c r="V115" s="26">
        <f t="shared" si="26"/>
        <v>0</v>
      </c>
      <c r="W115" s="80"/>
    </row>
    <row r="116" spans="1:23" customFormat="1" x14ac:dyDescent="0.25">
      <c r="A116" s="33"/>
      <c r="B116" s="34"/>
      <c r="C116" s="47"/>
      <c r="D116" s="16"/>
      <c r="E116" s="13"/>
      <c r="F116" s="22"/>
      <c r="G116" s="22"/>
      <c r="H116" s="22"/>
      <c r="I116" s="154"/>
      <c r="J116" s="138"/>
      <c r="K116" s="138"/>
      <c r="L116" s="111"/>
      <c r="M116" s="111"/>
      <c r="N116" s="22"/>
      <c r="O116" s="22"/>
      <c r="P116" s="141"/>
      <c r="Q116" s="138"/>
      <c r="R116" s="22"/>
      <c r="S116" s="22"/>
      <c r="T116" s="13"/>
      <c r="U116" s="13"/>
      <c r="V116" s="26">
        <f t="shared" si="26"/>
        <v>0</v>
      </c>
      <c r="W116" s="80"/>
    </row>
    <row r="117" spans="1:23" customFormat="1" x14ac:dyDescent="0.25">
      <c r="A117" s="33"/>
      <c r="B117" s="34"/>
      <c r="C117" s="47"/>
      <c r="D117" s="16"/>
      <c r="E117" s="13"/>
      <c r="F117" s="22"/>
      <c r="G117" s="22"/>
      <c r="H117" s="22"/>
      <c r="I117" s="154"/>
      <c r="J117" s="138"/>
      <c r="K117" s="138"/>
      <c r="L117" s="111"/>
      <c r="M117" s="111"/>
      <c r="N117" s="22"/>
      <c r="O117" s="22"/>
      <c r="P117" s="141"/>
      <c r="Q117" s="138"/>
      <c r="R117" s="22"/>
      <c r="S117" s="22"/>
      <c r="T117" s="13"/>
      <c r="U117" s="13"/>
      <c r="V117" s="26">
        <f t="shared" si="26"/>
        <v>0</v>
      </c>
      <c r="W117" s="80"/>
    </row>
    <row r="118" spans="1:23" customFormat="1" x14ac:dyDescent="0.25">
      <c r="A118" s="33"/>
      <c r="B118" s="34"/>
      <c r="C118" s="47"/>
      <c r="D118" s="16"/>
      <c r="E118" s="13"/>
      <c r="F118" s="22"/>
      <c r="G118" s="22"/>
      <c r="H118" s="22"/>
      <c r="I118" s="154"/>
      <c r="J118" s="138"/>
      <c r="K118" s="138"/>
      <c r="L118" s="111"/>
      <c r="M118" s="111"/>
      <c r="N118" s="22"/>
      <c r="O118" s="22"/>
      <c r="P118" s="141"/>
      <c r="Q118" s="138"/>
      <c r="R118" s="22"/>
      <c r="S118" s="22"/>
      <c r="T118" s="13"/>
      <c r="U118" s="13"/>
      <c r="V118" s="26">
        <f t="shared" si="26"/>
        <v>0</v>
      </c>
      <c r="W118" s="80"/>
    </row>
    <row r="119" spans="1:23" customFormat="1" x14ac:dyDescent="0.25">
      <c r="A119" s="33"/>
      <c r="B119" s="34"/>
      <c r="C119" s="47"/>
      <c r="D119" s="16"/>
      <c r="E119" s="13"/>
      <c r="F119" s="22"/>
      <c r="G119" s="22"/>
      <c r="H119" s="22"/>
      <c r="I119" s="154"/>
      <c r="J119" s="138"/>
      <c r="K119" s="138"/>
      <c r="L119" s="111"/>
      <c r="M119" s="111"/>
      <c r="N119" s="22"/>
      <c r="O119" s="22"/>
      <c r="P119" s="141"/>
      <c r="Q119" s="138"/>
      <c r="R119" s="22"/>
      <c r="S119" s="22"/>
      <c r="T119" s="13"/>
      <c r="U119" s="13"/>
      <c r="V119" s="26">
        <f t="shared" si="26"/>
        <v>0</v>
      </c>
      <c r="W119" s="80"/>
    </row>
    <row r="120" spans="1:23" customFormat="1" x14ac:dyDescent="0.25">
      <c r="A120" s="33"/>
      <c r="B120" s="34"/>
      <c r="C120" s="47"/>
      <c r="D120" s="16"/>
      <c r="E120" s="13"/>
      <c r="F120" s="22"/>
      <c r="G120" s="22"/>
      <c r="H120" s="22"/>
      <c r="I120" s="154"/>
      <c r="J120" s="138"/>
      <c r="K120" s="138"/>
      <c r="L120" s="111"/>
      <c r="M120" s="111"/>
      <c r="N120" s="22"/>
      <c r="O120" s="22"/>
      <c r="P120" s="141"/>
      <c r="Q120" s="138"/>
      <c r="R120" s="22"/>
      <c r="S120" s="22"/>
      <c r="T120" s="13"/>
      <c r="U120" s="13"/>
      <c r="V120" s="26">
        <f t="shared" si="26"/>
        <v>0</v>
      </c>
      <c r="W120" s="80"/>
    </row>
    <row r="121" spans="1:23" customFormat="1" x14ac:dyDescent="0.25">
      <c r="A121" s="33"/>
      <c r="B121" s="34"/>
      <c r="C121" s="47"/>
      <c r="D121" s="16"/>
      <c r="E121" s="13"/>
      <c r="F121" s="22"/>
      <c r="G121" s="22"/>
      <c r="H121" s="22"/>
      <c r="I121" s="154"/>
      <c r="J121" s="138"/>
      <c r="K121" s="138"/>
      <c r="L121" s="111"/>
      <c r="M121" s="111"/>
      <c r="N121" s="22"/>
      <c r="O121" s="22"/>
      <c r="P121" s="141"/>
      <c r="Q121" s="138"/>
      <c r="R121" s="22"/>
      <c r="S121" s="22"/>
      <c r="T121" s="13"/>
      <c r="U121" s="13"/>
      <c r="V121" s="26">
        <f t="shared" si="26"/>
        <v>0</v>
      </c>
      <c r="W121" s="80"/>
    </row>
    <row r="122" spans="1:23" customFormat="1" x14ac:dyDescent="0.25">
      <c r="A122" s="33"/>
      <c r="B122" s="34"/>
      <c r="C122" s="47"/>
      <c r="D122" s="16"/>
      <c r="E122" s="13"/>
      <c r="F122" s="22"/>
      <c r="G122" s="22"/>
      <c r="H122" s="22"/>
      <c r="I122" s="154"/>
      <c r="J122" s="138"/>
      <c r="K122" s="138"/>
      <c r="L122" s="111"/>
      <c r="M122" s="111"/>
      <c r="N122" s="22"/>
      <c r="O122" s="22"/>
      <c r="P122" s="141"/>
      <c r="Q122" s="138"/>
      <c r="R122" s="22"/>
      <c r="S122" s="22"/>
      <c r="T122" s="13"/>
      <c r="U122" s="13"/>
      <c r="V122" s="26">
        <f t="shared" si="26"/>
        <v>0</v>
      </c>
      <c r="W122" s="80"/>
    </row>
    <row r="123" spans="1:23" customFormat="1" x14ac:dyDescent="0.25">
      <c r="A123" s="33"/>
      <c r="B123" s="34"/>
      <c r="C123" s="47"/>
      <c r="D123" s="16"/>
      <c r="E123" s="13"/>
      <c r="F123" s="22"/>
      <c r="G123" s="22"/>
      <c r="H123" s="22"/>
      <c r="I123" s="154"/>
      <c r="J123" s="138"/>
      <c r="K123" s="138"/>
      <c r="L123" s="111"/>
      <c r="M123" s="111"/>
      <c r="N123" s="22"/>
      <c r="O123" s="22"/>
      <c r="P123" s="141"/>
      <c r="Q123" s="138"/>
      <c r="R123" s="22"/>
      <c r="S123" s="22"/>
      <c r="T123" s="13"/>
      <c r="U123" s="13"/>
      <c r="V123" s="26">
        <f t="shared" si="26"/>
        <v>0</v>
      </c>
      <c r="W123" s="80"/>
    </row>
    <row r="124" spans="1:23" customFormat="1" x14ac:dyDescent="0.25">
      <c r="A124" s="33"/>
      <c r="B124" s="34"/>
      <c r="C124" s="47"/>
      <c r="D124" s="16"/>
      <c r="E124" s="13"/>
      <c r="F124" s="22"/>
      <c r="G124" s="22"/>
      <c r="H124" s="22"/>
      <c r="I124" s="154"/>
      <c r="J124" s="138"/>
      <c r="K124" s="138"/>
      <c r="L124" s="111"/>
      <c r="M124" s="111"/>
      <c r="N124" s="22"/>
      <c r="O124" s="22"/>
      <c r="P124" s="141"/>
      <c r="Q124" s="138"/>
      <c r="R124" s="22"/>
      <c r="S124" s="22"/>
      <c r="T124" s="13"/>
      <c r="U124" s="13"/>
      <c r="V124" s="26">
        <f t="shared" si="26"/>
        <v>0</v>
      </c>
      <c r="W124" s="80"/>
    </row>
    <row r="125" spans="1:23" customFormat="1" x14ac:dyDescent="0.25">
      <c r="A125" s="33"/>
      <c r="B125" s="34"/>
      <c r="C125" s="47"/>
      <c r="D125" s="16"/>
      <c r="E125" s="13"/>
      <c r="F125" s="22"/>
      <c r="G125" s="22"/>
      <c r="H125" s="22"/>
      <c r="I125" s="154"/>
      <c r="J125" s="138"/>
      <c r="K125" s="138"/>
      <c r="L125" s="111"/>
      <c r="M125" s="111"/>
      <c r="N125" s="22"/>
      <c r="O125" s="22"/>
      <c r="P125" s="141"/>
      <c r="Q125" s="138"/>
      <c r="R125" s="22"/>
      <c r="S125" s="22"/>
      <c r="T125" s="13"/>
      <c r="U125" s="13"/>
      <c r="V125" s="26">
        <f t="shared" si="26"/>
        <v>0</v>
      </c>
      <c r="W125" s="80"/>
    </row>
    <row r="126" spans="1:23" customFormat="1" x14ac:dyDescent="0.25">
      <c r="A126" s="33"/>
      <c r="B126" s="34"/>
      <c r="C126" s="47"/>
      <c r="D126" s="16"/>
      <c r="E126" s="13"/>
      <c r="F126" s="22"/>
      <c r="G126" s="22"/>
      <c r="H126" s="22"/>
      <c r="I126" s="154"/>
      <c r="J126" s="138"/>
      <c r="K126" s="138"/>
      <c r="L126" s="111"/>
      <c r="M126" s="111"/>
      <c r="N126" s="22"/>
      <c r="O126" s="22"/>
      <c r="P126" s="141"/>
      <c r="Q126" s="138"/>
      <c r="R126" s="22"/>
      <c r="S126" s="22"/>
      <c r="T126" s="13"/>
      <c r="U126" s="13"/>
      <c r="V126" s="26">
        <f t="shared" si="26"/>
        <v>0</v>
      </c>
      <c r="W126" s="80"/>
    </row>
    <row r="127" spans="1:23" customFormat="1" x14ac:dyDescent="0.25">
      <c r="A127" s="33"/>
      <c r="B127" s="34"/>
      <c r="C127" s="47"/>
      <c r="D127" s="16"/>
      <c r="E127" s="13"/>
      <c r="F127" s="22"/>
      <c r="G127" s="22"/>
      <c r="H127" s="22"/>
      <c r="I127" s="154"/>
      <c r="J127" s="138"/>
      <c r="K127" s="138"/>
      <c r="L127" s="111"/>
      <c r="M127" s="111"/>
      <c r="N127" s="22"/>
      <c r="O127" s="22"/>
      <c r="P127" s="141"/>
      <c r="Q127" s="138"/>
      <c r="R127" s="22"/>
      <c r="S127" s="22"/>
      <c r="T127" s="13"/>
      <c r="U127" s="13"/>
      <c r="V127" s="26">
        <f t="shared" si="26"/>
        <v>0</v>
      </c>
      <c r="W127" s="80"/>
    </row>
    <row r="128" spans="1:23" customFormat="1" x14ac:dyDescent="0.25">
      <c r="A128" s="33"/>
      <c r="B128" s="34"/>
      <c r="C128" s="47"/>
      <c r="D128" s="16"/>
      <c r="E128" s="13"/>
      <c r="F128" s="22"/>
      <c r="G128" s="22"/>
      <c r="H128" s="22"/>
      <c r="I128" s="154"/>
      <c r="J128" s="138"/>
      <c r="K128" s="138"/>
      <c r="L128" s="111"/>
      <c r="M128" s="111"/>
      <c r="N128" s="22"/>
      <c r="O128" s="22"/>
      <c r="P128" s="141"/>
      <c r="Q128" s="138"/>
      <c r="R128" s="22"/>
      <c r="S128" s="22"/>
      <c r="T128" s="13"/>
      <c r="U128" s="13"/>
      <c r="V128" s="26">
        <f t="shared" si="26"/>
        <v>0</v>
      </c>
      <c r="W128" s="80"/>
    </row>
    <row r="129" spans="1:23" customFormat="1" x14ac:dyDescent="0.25">
      <c r="A129" s="33"/>
      <c r="B129" s="34"/>
      <c r="C129" s="47"/>
      <c r="D129" s="16"/>
      <c r="E129" s="13"/>
      <c r="F129" s="22"/>
      <c r="G129" s="22"/>
      <c r="H129" s="22"/>
      <c r="I129" s="154"/>
      <c r="J129" s="138"/>
      <c r="K129" s="138"/>
      <c r="L129" s="111"/>
      <c r="M129" s="111"/>
      <c r="N129" s="22"/>
      <c r="O129" s="22"/>
      <c r="P129" s="141"/>
      <c r="Q129" s="138"/>
      <c r="R129" s="22"/>
      <c r="S129" s="22"/>
      <c r="T129" s="13"/>
      <c r="U129" s="13"/>
      <c r="V129" s="26">
        <f t="shared" si="26"/>
        <v>0</v>
      </c>
      <c r="W129" s="80"/>
    </row>
    <row r="130" spans="1:23" customFormat="1" x14ac:dyDescent="0.25">
      <c r="A130" s="33"/>
      <c r="B130" s="34"/>
      <c r="C130" s="47"/>
      <c r="D130" s="16"/>
      <c r="E130" s="13"/>
      <c r="F130" s="22"/>
      <c r="G130" s="22"/>
      <c r="H130" s="22"/>
      <c r="I130" s="154"/>
      <c r="J130" s="138"/>
      <c r="K130" s="138"/>
      <c r="L130" s="111"/>
      <c r="M130" s="111"/>
      <c r="N130" s="22"/>
      <c r="O130" s="22"/>
      <c r="P130" s="141"/>
      <c r="Q130" s="138"/>
      <c r="R130" s="22"/>
      <c r="S130" s="22"/>
      <c r="T130" s="13"/>
      <c r="U130" s="13"/>
      <c r="V130" s="26">
        <f t="shared" si="26"/>
        <v>0</v>
      </c>
      <c r="W130" s="80"/>
    </row>
    <row r="131" spans="1:23" customFormat="1" x14ac:dyDescent="0.25">
      <c r="A131" s="33"/>
      <c r="B131" s="34"/>
      <c r="C131" s="47"/>
      <c r="D131" s="16"/>
      <c r="E131" s="13"/>
      <c r="F131" s="22"/>
      <c r="G131" s="22"/>
      <c r="H131" s="22"/>
      <c r="I131" s="154"/>
      <c r="J131" s="138"/>
      <c r="K131" s="138"/>
      <c r="L131" s="111"/>
      <c r="M131" s="111"/>
      <c r="N131" s="22"/>
      <c r="O131" s="22"/>
      <c r="P131" s="141"/>
      <c r="Q131" s="138"/>
      <c r="R131" s="22"/>
      <c r="S131" s="22"/>
      <c r="T131" s="13"/>
      <c r="U131" s="13"/>
      <c r="V131" s="26">
        <f t="shared" si="26"/>
        <v>0</v>
      </c>
      <c r="W131" s="80"/>
    </row>
    <row r="132" spans="1:23" customFormat="1" x14ac:dyDescent="0.25">
      <c r="A132" s="33"/>
      <c r="B132" s="34"/>
      <c r="C132" s="47"/>
      <c r="D132" s="16"/>
      <c r="E132" s="13"/>
      <c r="F132" s="22"/>
      <c r="G132" s="22"/>
      <c r="H132" s="22"/>
      <c r="I132" s="154"/>
      <c r="J132" s="138"/>
      <c r="K132" s="138"/>
      <c r="L132" s="111"/>
      <c r="M132" s="111"/>
      <c r="N132" s="22"/>
      <c r="O132" s="22"/>
      <c r="P132" s="141"/>
      <c r="Q132" s="138"/>
      <c r="R132" s="22"/>
      <c r="S132" s="22"/>
      <c r="T132" s="13"/>
      <c r="U132" s="13"/>
      <c r="V132" s="26">
        <f t="shared" si="26"/>
        <v>0</v>
      </c>
      <c r="W132" s="80"/>
    </row>
    <row r="133" spans="1:23" customFormat="1" x14ac:dyDescent="0.25">
      <c r="A133" s="33"/>
      <c r="B133" s="34"/>
      <c r="C133" s="47"/>
      <c r="D133" s="16"/>
      <c r="E133" s="13"/>
      <c r="F133" s="22"/>
      <c r="G133" s="22"/>
      <c r="H133" s="22"/>
      <c r="I133" s="154"/>
      <c r="J133" s="138"/>
      <c r="K133" s="138"/>
      <c r="L133" s="111"/>
      <c r="M133" s="111"/>
      <c r="N133" s="22"/>
      <c r="O133" s="22"/>
      <c r="P133" s="141"/>
      <c r="Q133" s="138"/>
      <c r="R133" s="22"/>
      <c r="S133" s="22"/>
      <c r="T133" s="13"/>
      <c r="U133" s="13"/>
      <c r="V133" s="26">
        <f t="shared" si="26"/>
        <v>0</v>
      </c>
      <c r="W133" s="80"/>
    </row>
    <row r="134" spans="1:23" customFormat="1" x14ac:dyDescent="0.25">
      <c r="A134" s="33"/>
      <c r="B134" s="34"/>
      <c r="C134" s="47"/>
      <c r="D134" s="16"/>
      <c r="E134" s="13"/>
      <c r="F134" s="22"/>
      <c r="G134" s="22"/>
      <c r="H134" s="22"/>
      <c r="I134" s="154"/>
      <c r="J134" s="138"/>
      <c r="K134" s="138"/>
      <c r="L134" s="111"/>
      <c r="M134" s="111"/>
      <c r="N134" s="22"/>
      <c r="O134" s="22"/>
      <c r="P134" s="141"/>
      <c r="Q134" s="138"/>
      <c r="R134" s="22"/>
      <c r="S134" s="22"/>
      <c r="T134" s="13"/>
      <c r="U134" s="13"/>
      <c r="V134" s="26">
        <f t="shared" si="26"/>
        <v>0</v>
      </c>
      <c r="W134" s="80"/>
    </row>
    <row r="135" spans="1:23" customFormat="1" x14ac:dyDescent="0.25">
      <c r="A135" s="33"/>
      <c r="B135" s="34"/>
      <c r="C135" s="47"/>
      <c r="D135" s="16"/>
      <c r="E135" s="13"/>
      <c r="F135" s="22"/>
      <c r="G135" s="22"/>
      <c r="H135" s="22"/>
      <c r="I135" s="154"/>
      <c r="J135" s="138"/>
      <c r="K135" s="138"/>
      <c r="L135" s="111"/>
      <c r="M135" s="111"/>
      <c r="N135" s="22"/>
      <c r="O135" s="22"/>
      <c r="P135" s="141"/>
      <c r="Q135" s="138"/>
      <c r="R135" s="22"/>
      <c r="S135" s="22"/>
      <c r="T135" s="13"/>
      <c r="U135" s="13"/>
      <c r="V135" s="26">
        <f t="shared" si="26"/>
        <v>0</v>
      </c>
      <c r="W135" s="80"/>
    </row>
    <row r="136" spans="1:23" customFormat="1" x14ac:dyDescent="0.25">
      <c r="A136" s="33"/>
      <c r="B136" s="34"/>
      <c r="C136" s="47"/>
      <c r="D136" s="16"/>
      <c r="E136" s="13"/>
      <c r="F136" s="22"/>
      <c r="G136" s="22"/>
      <c r="H136" s="22"/>
      <c r="I136" s="154"/>
      <c r="J136" s="138"/>
      <c r="K136" s="138"/>
      <c r="L136" s="111"/>
      <c r="M136" s="111"/>
      <c r="N136" s="22"/>
      <c r="O136" s="22"/>
      <c r="P136" s="141"/>
      <c r="Q136" s="138"/>
      <c r="R136" s="22"/>
      <c r="S136" s="22"/>
      <c r="T136" s="13"/>
      <c r="U136" s="13"/>
      <c r="V136" s="26">
        <f t="shared" si="26"/>
        <v>0</v>
      </c>
      <c r="W136" s="80"/>
    </row>
    <row r="137" spans="1:23" customFormat="1" x14ac:dyDescent="0.25">
      <c r="A137" s="33"/>
      <c r="B137" s="34"/>
      <c r="C137" s="47"/>
      <c r="D137" s="16"/>
      <c r="E137" s="13"/>
      <c r="F137" s="22"/>
      <c r="G137" s="22"/>
      <c r="H137" s="22"/>
      <c r="I137" s="154"/>
      <c r="J137" s="138"/>
      <c r="K137" s="138"/>
      <c r="L137" s="111"/>
      <c r="M137" s="111"/>
      <c r="N137" s="22"/>
      <c r="O137" s="22"/>
      <c r="P137" s="141"/>
      <c r="Q137" s="138"/>
      <c r="R137" s="22"/>
      <c r="S137" s="22"/>
      <c r="T137" s="13"/>
      <c r="U137" s="13"/>
      <c r="V137" s="26">
        <f t="shared" si="26"/>
        <v>0</v>
      </c>
      <c r="W137" s="80"/>
    </row>
    <row r="138" spans="1:23" customFormat="1" x14ac:dyDescent="0.25">
      <c r="A138" s="33"/>
      <c r="B138" s="34"/>
      <c r="C138" s="47"/>
      <c r="D138" s="16"/>
      <c r="E138" s="13"/>
      <c r="F138" s="22"/>
      <c r="G138" s="22"/>
      <c r="H138" s="22"/>
      <c r="I138" s="154"/>
      <c r="J138" s="138"/>
      <c r="K138" s="138"/>
      <c r="L138" s="111"/>
      <c r="M138" s="111"/>
      <c r="N138" s="22"/>
      <c r="O138" s="22"/>
      <c r="P138" s="141"/>
      <c r="Q138" s="138"/>
      <c r="R138" s="22"/>
      <c r="S138" s="22"/>
      <c r="T138" s="13"/>
      <c r="U138" s="13"/>
      <c r="V138" s="26">
        <f t="shared" si="26"/>
        <v>0</v>
      </c>
      <c r="W138" s="80"/>
    </row>
    <row r="139" spans="1:23" customFormat="1" x14ac:dyDescent="0.25">
      <c r="A139" s="33"/>
      <c r="B139" s="34"/>
      <c r="C139" s="47"/>
      <c r="D139" s="16"/>
      <c r="E139" s="13"/>
      <c r="F139" s="22"/>
      <c r="G139" s="22"/>
      <c r="H139" s="22"/>
      <c r="I139" s="154"/>
      <c r="J139" s="138"/>
      <c r="K139" s="138"/>
      <c r="L139" s="111"/>
      <c r="M139" s="111"/>
      <c r="N139" s="22"/>
      <c r="O139" s="22"/>
      <c r="P139" s="141"/>
      <c r="Q139" s="138"/>
      <c r="R139" s="22"/>
      <c r="S139" s="22"/>
      <c r="T139" s="13"/>
      <c r="U139" s="13"/>
      <c r="V139" s="26">
        <f t="shared" si="26"/>
        <v>0</v>
      </c>
      <c r="W139" s="80"/>
    </row>
    <row r="140" spans="1:23" customFormat="1" x14ac:dyDescent="0.25">
      <c r="A140" s="33"/>
      <c r="B140" s="34"/>
      <c r="C140" s="47"/>
      <c r="D140" s="16"/>
      <c r="E140" s="13"/>
      <c r="F140" s="22"/>
      <c r="G140" s="22"/>
      <c r="H140" s="22"/>
      <c r="I140" s="154"/>
      <c r="J140" s="138"/>
      <c r="K140" s="138"/>
      <c r="L140" s="111"/>
      <c r="M140" s="111"/>
      <c r="N140" s="22"/>
      <c r="O140" s="22"/>
      <c r="P140" s="141"/>
      <c r="Q140" s="138"/>
      <c r="R140" s="22"/>
      <c r="S140" s="22"/>
      <c r="T140" s="13"/>
      <c r="U140" s="13"/>
      <c r="V140" s="26">
        <f t="shared" si="26"/>
        <v>0</v>
      </c>
      <c r="W140" s="80"/>
    </row>
    <row r="141" spans="1:23" customFormat="1" x14ac:dyDescent="0.25">
      <c r="A141" s="33"/>
      <c r="B141" s="34"/>
      <c r="C141" s="47"/>
      <c r="D141" s="16"/>
      <c r="E141" s="13"/>
      <c r="F141" s="22"/>
      <c r="G141" s="22"/>
      <c r="H141" s="22"/>
      <c r="I141" s="154"/>
      <c r="J141" s="138"/>
      <c r="K141" s="138"/>
      <c r="L141" s="111"/>
      <c r="M141" s="111"/>
      <c r="N141" s="22"/>
      <c r="O141" s="22"/>
      <c r="P141" s="141"/>
      <c r="Q141" s="138"/>
      <c r="R141" s="22"/>
      <c r="S141" s="22"/>
      <c r="T141" s="13"/>
      <c r="U141" s="13"/>
      <c r="V141" s="26">
        <f t="shared" ref="V141:V142" si="28">SUM(D141:U141)</f>
        <v>0</v>
      </c>
      <c r="W141" s="80"/>
    </row>
    <row r="142" spans="1:23" customFormat="1" x14ac:dyDescent="0.25">
      <c r="A142" s="33"/>
      <c r="B142" s="34"/>
      <c r="C142" s="47"/>
      <c r="D142" s="16"/>
      <c r="E142" s="13"/>
      <c r="F142" s="22"/>
      <c r="G142" s="22"/>
      <c r="H142" s="22"/>
      <c r="I142" s="154"/>
      <c r="J142" s="138"/>
      <c r="K142" s="138"/>
      <c r="L142" s="111"/>
      <c r="M142" s="111"/>
      <c r="N142" s="22"/>
      <c r="O142" s="22"/>
      <c r="P142" s="141"/>
      <c r="Q142" s="138"/>
      <c r="R142" s="22"/>
      <c r="S142" s="22"/>
      <c r="T142" s="13"/>
      <c r="U142" s="13"/>
      <c r="V142" s="26">
        <f t="shared" si="28"/>
        <v>0</v>
      </c>
      <c r="W142" s="80"/>
    </row>
    <row r="143" spans="1:23" customFormat="1" x14ac:dyDescent="0.25">
      <c r="A143" s="33"/>
      <c r="B143" s="34"/>
      <c r="C143" s="47"/>
      <c r="D143" s="16"/>
      <c r="E143" s="13"/>
      <c r="F143" s="22"/>
      <c r="G143" s="22"/>
      <c r="H143" s="22"/>
      <c r="I143" s="154"/>
      <c r="J143" s="138"/>
      <c r="K143" s="138"/>
      <c r="L143" s="111"/>
      <c r="M143" s="111"/>
      <c r="N143" s="22"/>
      <c r="O143" s="22"/>
      <c r="P143" s="141"/>
      <c r="Q143" s="138"/>
      <c r="R143" s="22"/>
      <c r="S143" s="22"/>
      <c r="T143" s="13"/>
      <c r="U143" s="13"/>
      <c r="V143" s="26">
        <f t="shared" ref="V143:V159" si="29">SUM(D143:U143)</f>
        <v>0</v>
      </c>
      <c r="W143" s="80"/>
    </row>
    <row r="144" spans="1:23" customFormat="1" x14ac:dyDescent="0.25">
      <c r="A144" s="33"/>
      <c r="B144" s="34"/>
      <c r="C144" s="47"/>
      <c r="D144" s="16"/>
      <c r="E144" s="13"/>
      <c r="F144" s="22"/>
      <c r="G144" s="22"/>
      <c r="H144" s="22"/>
      <c r="I144" s="154"/>
      <c r="J144" s="138"/>
      <c r="K144" s="138"/>
      <c r="L144" s="111"/>
      <c r="M144" s="111"/>
      <c r="N144" s="22"/>
      <c r="O144" s="22"/>
      <c r="P144" s="141"/>
      <c r="Q144" s="138"/>
      <c r="R144" s="22"/>
      <c r="S144" s="22"/>
      <c r="T144" s="13"/>
      <c r="U144" s="13"/>
      <c r="V144" s="26">
        <f t="shared" si="29"/>
        <v>0</v>
      </c>
      <c r="W144" s="80"/>
    </row>
    <row r="145" spans="1:23" customFormat="1" x14ac:dyDescent="0.25">
      <c r="A145" s="33"/>
      <c r="B145" s="34"/>
      <c r="C145" s="47"/>
      <c r="D145" s="16"/>
      <c r="E145" s="13"/>
      <c r="F145" s="22"/>
      <c r="G145" s="22"/>
      <c r="H145" s="22"/>
      <c r="I145" s="154"/>
      <c r="J145" s="138"/>
      <c r="K145" s="138"/>
      <c r="L145" s="111"/>
      <c r="M145" s="111"/>
      <c r="N145" s="22"/>
      <c r="O145" s="22"/>
      <c r="P145" s="141"/>
      <c r="Q145" s="138"/>
      <c r="R145" s="22"/>
      <c r="S145" s="22"/>
      <c r="T145" s="13"/>
      <c r="U145" s="13"/>
      <c r="V145" s="26">
        <f t="shared" si="29"/>
        <v>0</v>
      </c>
      <c r="W145" s="80"/>
    </row>
    <row r="146" spans="1:23" customFormat="1" x14ac:dyDescent="0.25">
      <c r="A146" s="33"/>
      <c r="B146" s="34"/>
      <c r="C146" s="47"/>
      <c r="D146" s="16"/>
      <c r="E146" s="13"/>
      <c r="F146" s="22"/>
      <c r="G146" s="22"/>
      <c r="H146" s="22"/>
      <c r="I146" s="154"/>
      <c r="J146" s="138"/>
      <c r="K146" s="138"/>
      <c r="L146" s="111"/>
      <c r="M146" s="111"/>
      <c r="N146" s="22"/>
      <c r="O146" s="22"/>
      <c r="P146" s="141"/>
      <c r="Q146" s="138"/>
      <c r="R146" s="22"/>
      <c r="S146" s="22"/>
      <c r="T146" s="13"/>
      <c r="U146" s="13"/>
      <c r="V146" s="26">
        <f t="shared" si="29"/>
        <v>0</v>
      </c>
      <c r="W146" s="80"/>
    </row>
    <row r="147" spans="1:23" customFormat="1" x14ac:dyDescent="0.25">
      <c r="A147" s="33"/>
      <c r="B147" s="34"/>
      <c r="C147" s="47"/>
      <c r="D147" s="16"/>
      <c r="E147" s="13"/>
      <c r="F147" s="22"/>
      <c r="G147" s="22"/>
      <c r="H147" s="22"/>
      <c r="I147" s="154"/>
      <c r="J147" s="138"/>
      <c r="K147" s="138"/>
      <c r="L147" s="111"/>
      <c r="M147" s="111"/>
      <c r="N147" s="22"/>
      <c r="O147" s="22"/>
      <c r="P147" s="141"/>
      <c r="Q147" s="138"/>
      <c r="R147" s="22"/>
      <c r="S147" s="22"/>
      <c r="T147" s="13"/>
      <c r="U147" s="13"/>
      <c r="V147" s="26">
        <f t="shared" si="29"/>
        <v>0</v>
      </c>
      <c r="W147" s="80"/>
    </row>
    <row r="148" spans="1:23" customFormat="1" x14ac:dyDescent="0.25">
      <c r="A148" s="33"/>
      <c r="B148" s="34"/>
      <c r="C148" s="47"/>
      <c r="D148" s="16"/>
      <c r="E148" s="13"/>
      <c r="F148" s="22"/>
      <c r="G148" s="22"/>
      <c r="H148" s="22"/>
      <c r="I148" s="154"/>
      <c r="J148" s="138"/>
      <c r="K148" s="138"/>
      <c r="L148" s="111"/>
      <c r="M148" s="111"/>
      <c r="N148" s="22"/>
      <c r="O148" s="22"/>
      <c r="P148" s="141"/>
      <c r="Q148" s="138"/>
      <c r="R148" s="22"/>
      <c r="S148" s="22"/>
      <c r="T148" s="13"/>
      <c r="U148" s="13"/>
      <c r="V148" s="26">
        <f t="shared" si="29"/>
        <v>0</v>
      </c>
      <c r="W148" s="80"/>
    </row>
    <row r="149" spans="1:23" customFormat="1" x14ac:dyDescent="0.25">
      <c r="A149" s="33"/>
      <c r="B149" s="34"/>
      <c r="C149" s="47"/>
      <c r="D149" s="16"/>
      <c r="E149" s="13"/>
      <c r="F149" s="22"/>
      <c r="G149" s="22"/>
      <c r="H149" s="22"/>
      <c r="I149" s="154"/>
      <c r="J149" s="138"/>
      <c r="K149" s="138"/>
      <c r="L149" s="111"/>
      <c r="M149" s="111"/>
      <c r="N149" s="22"/>
      <c r="O149" s="22"/>
      <c r="P149" s="141"/>
      <c r="Q149" s="138"/>
      <c r="R149" s="22"/>
      <c r="S149" s="22"/>
      <c r="T149" s="13"/>
      <c r="U149" s="13"/>
      <c r="V149" s="26">
        <f t="shared" si="29"/>
        <v>0</v>
      </c>
      <c r="W149" s="80"/>
    </row>
    <row r="150" spans="1:23" customFormat="1" x14ac:dyDescent="0.25">
      <c r="A150" s="33"/>
      <c r="B150" s="34"/>
      <c r="C150" s="47"/>
      <c r="D150" s="16"/>
      <c r="E150" s="13"/>
      <c r="F150" s="22"/>
      <c r="G150" s="22"/>
      <c r="H150" s="22"/>
      <c r="I150" s="154"/>
      <c r="J150" s="138"/>
      <c r="K150" s="138"/>
      <c r="L150" s="111"/>
      <c r="M150" s="111"/>
      <c r="N150" s="22"/>
      <c r="O150" s="22"/>
      <c r="P150" s="141"/>
      <c r="Q150" s="138"/>
      <c r="R150" s="22"/>
      <c r="S150" s="22"/>
      <c r="T150" s="13"/>
      <c r="U150" s="13"/>
      <c r="V150" s="26">
        <f t="shared" si="29"/>
        <v>0</v>
      </c>
      <c r="W150" s="80"/>
    </row>
    <row r="151" spans="1:23" customFormat="1" x14ac:dyDescent="0.25">
      <c r="A151" s="33"/>
      <c r="B151" s="34"/>
      <c r="C151" s="47"/>
      <c r="D151" s="16"/>
      <c r="E151" s="13"/>
      <c r="F151" s="22"/>
      <c r="G151" s="22"/>
      <c r="H151" s="22"/>
      <c r="I151" s="154"/>
      <c r="J151" s="138"/>
      <c r="K151" s="138"/>
      <c r="L151" s="22"/>
      <c r="M151" s="22"/>
      <c r="N151" s="22"/>
      <c r="O151" s="22"/>
      <c r="P151" s="141"/>
      <c r="Q151" s="138"/>
      <c r="R151" s="22"/>
      <c r="S151" s="22"/>
      <c r="T151" s="13"/>
      <c r="U151" s="13"/>
      <c r="V151" s="26">
        <f t="shared" si="29"/>
        <v>0</v>
      </c>
      <c r="W151" s="80"/>
    </row>
    <row r="152" spans="1:23" customFormat="1" x14ac:dyDescent="0.25">
      <c r="A152" s="33"/>
      <c r="B152" s="34"/>
      <c r="C152" s="47"/>
      <c r="D152" s="16"/>
      <c r="E152" s="13"/>
      <c r="F152" s="22"/>
      <c r="G152" s="22"/>
      <c r="H152" s="22"/>
      <c r="I152" s="154"/>
      <c r="J152" s="138"/>
      <c r="K152" s="138"/>
      <c r="L152" s="22"/>
      <c r="M152" s="22"/>
      <c r="N152" s="22"/>
      <c r="O152" s="22"/>
      <c r="P152" s="141"/>
      <c r="Q152" s="138"/>
      <c r="R152" s="22"/>
      <c r="S152" s="22"/>
      <c r="T152" s="13"/>
      <c r="U152" s="13"/>
      <c r="V152" s="26">
        <f t="shared" si="29"/>
        <v>0</v>
      </c>
      <c r="W152" s="80"/>
    </row>
    <row r="153" spans="1:23" customFormat="1" x14ac:dyDescent="0.25">
      <c r="A153" s="33"/>
      <c r="B153" s="34"/>
      <c r="C153" s="47"/>
      <c r="D153" s="16"/>
      <c r="E153" s="13"/>
      <c r="F153" s="22"/>
      <c r="G153" s="22"/>
      <c r="H153" s="22"/>
      <c r="I153" s="154"/>
      <c r="J153" s="138"/>
      <c r="K153" s="138"/>
      <c r="L153" s="22"/>
      <c r="M153" s="22"/>
      <c r="N153" s="22"/>
      <c r="O153" s="22"/>
      <c r="P153" s="141"/>
      <c r="Q153" s="138"/>
      <c r="R153" s="22"/>
      <c r="S153" s="22"/>
      <c r="T153" s="13"/>
      <c r="U153" s="13"/>
      <c r="V153" s="26">
        <f t="shared" si="29"/>
        <v>0</v>
      </c>
      <c r="W153" s="80"/>
    </row>
    <row r="154" spans="1:23" customFormat="1" x14ac:dyDescent="0.25">
      <c r="A154" s="33"/>
      <c r="B154" s="34"/>
      <c r="C154" s="47"/>
      <c r="D154" s="16"/>
      <c r="E154" s="13"/>
      <c r="F154" s="22"/>
      <c r="G154" s="22"/>
      <c r="H154" s="22"/>
      <c r="I154" s="154"/>
      <c r="J154" s="138"/>
      <c r="K154" s="138"/>
      <c r="L154" s="22"/>
      <c r="M154" s="22"/>
      <c r="N154" s="22"/>
      <c r="O154" s="22"/>
      <c r="P154" s="141"/>
      <c r="Q154" s="138"/>
      <c r="R154" s="22"/>
      <c r="S154" s="22"/>
      <c r="T154" s="13"/>
      <c r="U154" s="13"/>
      <c r="V154" s="26">
        <f t="shared" si="29"/>
        <v>0</v>
      </c>
      <c r="W154" s="80"/>
    </row>
    <row r="155" spans="1:23" customFormat="1" x14ac:dyDescent="0.25">
      <c r="A155" s="33"/>
      <c r="B155" s="34"/>
      <c r="C155" s="47"/>
      <c r="D155" s="16"/>
      <c r="E155" s="13"/>
      <c r="F155" s="22"/>
      <c r="G155" s="22"/>
      <c r="H155" s="22"/>
      <c r="I155" s="154"/>
      <c r="J155" s="138"/>
      <c r="K155" s="138"/>
      <c r="L155" s="22"/>
      <c r="M155" s="22"/>
      <c r="N155" s="22"/>
      <c r="O155" s="22"/>
      <c r="P155" s="141"/>
      <c r="Q155" s="138"/>
      <c r="R155" s="22"/>
      <c r="S155" s="22"/>
      <c r="T155" s="13"/>
      <c r="U155" s="13"/>
      <c r="V155" s="26">
        <f t="shared" si="29"/>
        <v>0</v>
      </c>
      <c r="W155" s="80"/>
    </row>
    <row r="156" spans="1:23" customFormat="1" x14ac:dyDescent="0.25">
      <c r="A156" s="33"/>
      <c r="B156" s="34"/>
      <c r="C156" s="47"/>
      <c r="D156" s="16"/>
      <c r="E156" s="13"/>
      <c r="F156" s="22"/>
      <c r="G156" s="22"/>
      <c r="H156" s="22"/>
      <c r="I156" s="154"/>
      <c r="J156" s="138"/>
      <c r="K156" s="138"/>
      <c r="L156" s="22"/>
      <c r="M156" s="22"/>
      <c r="N156" s="22"/>
      <c r="O156" s="22"/>
      <c r="P156" s="141"/>
      <c r="Q156" s="138"/>
      <c r="R156" s="22"/>
      <c r="S156" s="22"/>
      <c r="T156" s="13"/>
      <c r="U156" s="13"/>
      <c r="V156" s="26">
        <f t="shared" si="29"/>
        <v>0</v>
      </c>
      <c r="W156" s="80"/>
    </row>
    <row r="157" spans="1:23" customFormat="1" x14ac:dyDescent="0.25">
      <c r="A157" s="33"/>
      <c r="B157" s="34"/>
      <c r="C157" s="47"/>
      <c r="D157" s="16"/>
      <c r="E157" s="13"/>
      <c r="F157" s="22"/>
      <c r="G157" s="22"/>
      <c r="H157" s="22"/>
      <c r="I157" s="154"/>
      <c r="J157" s="138"/>
      <c r="K157" s="138"/>
      <c r="L157" s="22"/>
      <c r="M157" s="22"/>
      <c r="N157" s="22"/>
      <c r="O157" s="22"/>
      <c r="P157" s="141"/>
      <c r="Q157" s="138"/>
      <c r="R157" s="22"/>
      <c r="S157" s="22"/>
      <c r="T157" s="13"/>
      <c r="U157" s="13"/>
      <c r="V157" s="26">
        <f t="shared" si="29"/>
        <v>0</v>
      </c>
      <c r="W157" s="80"/>
    </row>
    <row r="158" spans="1:23" customFormat="1" x14ac:dyDescent="0.25">
      <c r="A158" s="33"/>
      <c r="B158" s="34"/>
      <c r="C158" s="47"/>
      <c r="D158" s="16"/>
      <c r="E158" s="13"/>
      <c r="F158" s="22"/>
      <c r="G158" s="22"/>
      <c r="H158" s="22"/>
      <c r="I158" s="154"/>
      <c r="J158" s="138"/>
      <c r="K158" s="138"/>
      <c r="L158" s="22"/>
      <c r="M158" s="22"/>
      <c r="N158" s="22"/>
      <c r="O158" s="22"/>
      <c r="P158" s="141"/>
      <c r="Q158" s="138"/>
      <c r="R158" s="22"/>
      <c r="S158" s="22"/>
      <c r="T158" s="13"/>
      <c r="U158" s="13"/>
      <c r="V158" s="26">
        <f t="shared" si="29"/>
        <v>0</v>
      </c>
      <c r="W158" s="80"/>
    </row>
    <row r="159" spans="1:23" customFormat="1" ht="15.75" thickBot="1" x14ac:dyDescent="0.3">
      <c r="A159" s="35"/>
      <c r="B159" s="36"/>
      <c r="C159" s="48"/>
      <c r="D159" s="18"/>
      <c r="E159" s="14"/>
      <c r="F159" s="23"/>
      <c r="G159" s="23"/>
      <c r="H159" s="23"/>
      <c r="I159" s="155"/>
      <c r="J159" s="139"/>
      <c r="K159" s="139"/>
      <c r="L159" s="23"/>
      <c r="M159" s="23"/>
      <c r="N159" s="23"/>
      <c r="O159" s="23"/>
      <c r="P159" s="142"/>
      <c r="Q159" s="139"/>
      <c r="R159" s="23"/>
      <c r="S159" s="23"/>
      <c r="T159" s="14"/>
      <c r="U159" s="14"/>
      <c r="V159" s="25">
        <f t="shared" si="29"/>
        <v>0</v>
      </c>
      <c r="W159" s="80"/>
    </row>
    <row r="160" spans="1:23" customFormat="1" x14ac:dyDescent="0.25">
      <c r="C160" s="4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78"/>
    </row>
  </sheetData>
  <sortState ref="A9:C93">
    <sortCondition ref="A9"/>
  </sortState>
  <mergeCells count="3">
    <mergeCell ref="A2:V2"/>
    <mergeCell ref="A4:V4"/>
    <mergeCell ref="I8:I1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4"/>
  <sheetViews>
    <sheetView zoomScaleNormal="100" workbookViewId="0">
      <selection activeCell="D40" sqref="D4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6" style="1" customWidth="1"/>
    <col min="4" max="16" width="10.7109375" style="1" customWidth="1"/>
    <col min="17" max="17" width="6.7109375" style="1" customWidth="1"/>
    <col min="18" max="21" width="10.7109375" style="1" bestFit="1" customWidth="1"/>
    <col min="22" max="22" width="15.7109375" style="1" customWidth="1"/>
    <col min="23" max="23" width="9.140625" style="1" customWidth="1"/>
    <col min="24" max="26" width="9.140625" style="1"/>
  </cols>
  <sheetData>
    <row r="2" spans="1:25" ht="19.5" x14ac:dyDescent="0.25">
      <c r="A2" s="151" t="s">
        <v>297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77"/>
    </row>
    <row r="3" spans="1:25" x14ac:dyDescent="0.25">
      <c r="W3" s="78"/>
    </row>
    <row r="4" spans="1:25" ht="22.5" x14ac:dyDescent="0.3">
      <c r="A4" s="152" t="s">
        <v>172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76"/>
    </row>
    <row r="5" spans="1:25" ht="15.75" thickBot="1" x14ac:dyDescent="0.3">
      <c r="W5" s="78"/>
    </row>
    <row r="6" spans="1:25" x14ac:dyDescent="0.25">
      <c r="A6" s="9" t="s">
        <v>1</v>
      </c>
      <c r="B6" s="2" t="s">
        <v>2</v>
      </c>
      <c r="C6" s="2" t="s">
        <v>7</v>
      </c>
      <c r="D6" s="91">
        <f>'Net H'!D6</f>
        <v>42477</v>
      </c>
      <c r="E6" s="91">
        <f>'Net H'!E6</f>
        <v>42484</v>
      </c>
      <c r="F6" s="91">
        <f>'Net H'!F6</f>
        <v>42490</v>
      </c>
      <c r="G6" s="91">
        <f>'Net H'!G6</f>
        <v>42498</v>
      </c>
      <c r="H6" s="91">
        <f>'Net H'!H6</f>
        <v>42512</v>
      </c>
      <c r="I6" s="91">
        <f>'Net H'!I6</f>
        <v>42532</v>
      </c>
      <c r="J6" s="91">
        <f>'Net H'!J6</f>
        <v>42533</v>
      </c>
      <c r="K6" s="91">
        <f>'Net H'!K6</f>
        <v>42539</v>
      </c>
      <c r="L6" s="91">
        <f>'Net H'!L6</f>
        <v>42540</v>
      </c>
      <c r="M6" s="91">
        <v>42546</v>
      </c>
      <c r="N6" s="91">
        <v>42547</v>
      </c>
      <c r="O6" s="91">
        <f>'Net H'!O6</f>
        <v>42554</v>
      </c>
      <c r="P6" s="91">
        <f>'Net H'!P6</f>
        <v>42561</v>
      </c>
      <c r="Q6" s="91" t="str">
        <f>'Net H'!Q6</f>
        <v>GPCA</v>
      </c>
      <c r="R6" s="91">
        <f>'Net H'!R6</f>
        <v>42631</v>
      </c>
      <c r="S6" s="91">
        <f>'Net H'!S6</f>
        <v>42638</v>
      </c>
      <c r="T6" s="91">
        <f>'Net H'!T6</f>
        <v>42652</v>
      </c>
      <c r="U6" s="91">
        <f>'Net H'!U6</f>
        <v>42659</v>
      </c>
      <c r="V6" s="24" t="s">
        <v>7</v>
      </c>
      <c r="W6" s="79"/>
    </row>
    <row r="7" spans="1:25" ht="15.75" thickBot="1" x14ac:dyDescent="0.3">
      <c r="A7" s="10"/>
      <c r="B7" s="7"/>
      <c r="C7" s="7"/>
      <c r="D7" s="17" t="str">
        <f>IF('Net H'!D7="","",'Net H'!D7)</f>
        <v/>
      </c>
      <c r="E7" s="20" t="str">
        <f>IF('Net H'!E7="","",'Net H'!E7)</f>
        <v>MAJEUR</v>
      </c>
      <c r="F7" s="8" t="str">
        <f>IF('Net H'!F7="","",'Net H'!F7)</f>
        <v/>
      </c>
      <c r="G7" s="101" t="str">
        <f>IF('Net H'!G7="","",'Net H'!G7)</f>
        <v>MAJEUR</v>
      </c>
      <c r="H7" s="101" t="str">
        <f>IF('Net H'!H7="","",'Net H'!H7)</f>
        <v/>
      </c>
      <c r="I7" s="108" t="str">
        <f>IF('Net H'!I7="","",'Net H'!I7)</f>
        <v/>
      </c>
      <c r="J7" s="126" t="s">
        <v>298</v>
      </c>
      <c r="K7" s="132" t="str">
        <f>IF('Net H'!K7="","",'Net H'!K7)</f>
        <v>Reportée</v>
      </c>
      <c r="L7" s="101" t="str">
        <f>IF('Net H'!L7="","",'Net H'!L7)</f>
        <v>MAJEUR</v>
      </c>
      <c r="M7" s="101"/>
      <c r="N7" s="101" t="str">
        <f>IF('Net H'!N7="","",'Net H'!N7)</f>
        <v/>
      </c>
      <c r="O7" s="101" t="str">
        <f>IF('Net H'!O7="","",'Net H'!O7)</f>
        <v/>
      </c>
      <c r="P7" s="148" t="str">
        <f>IF('Net H'!P7="","",'Net H'!P7)</f>
        <v/>
      </c>
      <c r="Q7" s="20" t="str">
        <f>IF('Net H'!Q7="","",'Net H'!Q7)</f>
        <v>XXXXX</v>
      </c>
      <c r="R7" s="20" t="str">
        <f>IF('Net H'!R7="","",'Net H'!R7)</f>
        <v>MAJEUR</v>
      </c>
      <c r="S7" s="20" t="str">
        <f>IF('Net H'!S7="","",'Net H'!S7)</f>
        <v/>
      </c>
      <c r="T7" s="20" t="str">
        <f>IF('Net H'!T7="","",'Net H'!T7)</f>
        <v/>
      </c>
      <c r="U7" s="11" t="str">
        <f>IF('Net H'!U7="","",'Net H'!U7)</f>
        <v>MAJEUR</v>
      </c>
      <c r="V7" s="25"/>
      <c r="W7" s="5"/>
    </row>
    <row r="8" spans="1:25" x14ac:dyDescent="0.25">
      <c r="A8" s="51"/>
      <c r="B8" s="71"/>
      <c r="C8" s="49"/>
      <c r="D8" s="50"/>
      <c r="E8" s="12"/>
      <c r="F8" s="21"/>
      <c r="G8" s="72"/>
      <c r="H8" s="21"/>
      <c r="I8" s="123"/>
      <c r="J8" s="133"/>
      <c r="K8" s="133"/>
      <c r="L8" s="72"/>
      <c r="M8" s="72"/>
      <c r="N8" s="72"/>
      <c r="O8" s="72"/>
      <c r="P8" s="145"/>
      <c r="Q8" s="133"/>
      <c r="R8" s="72"/>
      <c r="S8" s="72"/>
      <c r="T8" s="72"/>
      <c r="U8" s="72"/>
      <c r="V8" s="26"/>
      <c r="W8" s="5"/>
    </row>
    <row r="9" spans="1:25" x14ac:dyDescent="0.25">
      <c r="A9" s="37" t="s">
        <v>152</v>
      </c>
      <c r="B9" s="34" t="s">
        <v>153</v>
      </c>
      <c r="C9" s="46">
        <f t="shared" ref="C9:C42" si="0">V9</f>
        <v>8</v>
      </c>
      <c r="D9" s="16"/>
      <c r="E9" s="13"/>
      <c r="F9" s="22"/>
      <c r="G9" s="72">
        <v>5</v>
      </c>
      <c r="H9" s="22"/>
      <c r="I9" s="125"/>
      <c r="J9" s="133"/>
      <c r="K9" s="133"/>
      <c r="L9" s="72">
        <v>3</v>
      </c>
      <c r="M9" s="72"/>
      <c r="N9" s="72"/>
      <c r="O9" s="72"/>
      <c r="P9" s="145"/>
      <c r="Q9" s="133"/>
      <c r="R9" s="72"/>
      <c r="S9" s="72"/>
      <c r="T9" s="72"/>
      <c r="U9" s="72"/>
      <c r="V9" s="26">
        <f t="shared" ref="V9:V42" si="1">SUM(D9:U9)</f>
        <v>8</v>
      </c>
      <c r="W9" s="5">
        <f t="shared" ref="W9:W40" si="2">RANK(V9,$V$9:$V$63,0)</f>
        <v>13</v>
      </c>
      <c r="X9" s="90" t="str">
        <f t="shared" ref="X9:X43" si="3">B9</f>
        <v>Stéphanie</v>
      </c>
      <c r="Y9" s="90" t="str">
        <f t="shared" ref="Y9:Y43" si="4">A9</f>
        <v>ASSAUD</v>
      </c>
    </row>
    <row r="10" spans="1:25" x14ac:dyDescent="0.25">
      <c r="A10" s="37" t="s">
        <v>145</v>
      </c>
      <c r="B10" s="34" t="s">
        <v>218</v>
      </c>
      <c r="C10" s="46">
        <f t="shared" si="0"/>
        <v>6</v>
      </c>
      <c r="D10" s="16"/>
      <c r="E10" s="13"/>
      <c r="F10" s="22"/>
      <c r="G10" s="72"/>
      <c r="H10" s="22"/>
      <c r="I10" s="125"/>
      <c r="J10" s="133"/>
      <c r="K10" s="133"/>
      <c r="L10" s="72">
        <v>5</v>
      </c>
      <c r="M10" s="72"/>
      <c r="N10" s="72"/>
      <c r="O10" s="72">
        <v>1</v>
      </c>
      <c r="P10" s="145"/>
      <c r="Q10" s="133"/>
      <c r="R10" s="72"/>
      <c r="S10" s="72"/>
      <c r="T10" s="72"/>
      <c r="U10" s="72"/>
      <c r="V10" s="26">
        <f t="shared" si="1"/>
        <v>6</v>
      </c>
      <c r="W10" s="5">
        <f t="shared" si="2"/>
        <v>14</v>
      </c>
      <c r="X10" s="1" t="str">
        <f t="shared" si="3"/>
        <v>Isabelle</v>
      </c>
      <c r="Y10" s="1" t="str">
        <f t="shared" si="4"/>
        <v>BARBIER</v>
      </c>
    </row>
    <row r="11" spans="1:25" x14ac:dyDescent="0.25">
      <c r="A11" s="37" t="s">
        <v>276</v>
      </c>
      <c r="B11" s="34" t="s">
        <v>105</v>
      </c>
      <c r="C11" s="46">
        <f t="shared" si="0"/>
        <v>2</v>
      </c>
      <c r="D11" s="16"/>
      <c r="E11" s="13"/>
      <c r="F11" s="22"/>
      <c r="G11" s="72">
        <v>2</v>
      </c>
      <c r="H11" s="22"/>
      <c r="I11" s="125"/>
      <c r="J11" s="133"/>
      <c r="K11" s="133"/>
      <c r="L11" s="72"/>
      <c r="M11" s="72"/>
      <c r="N11" s="72"/>
      <c r="O11" s="72"/>
      <c r="P11" s="145"/>
      <c r="Q11" s="133"/>
      <c r="R11" s="72"/>
      <c r="S11" s="72"/>
      <c r="T11" s="72"/>
      <c r="U11" s="72"/>
      <c r="V11" s="26">
        <f t="shared" si="1"/>
        <v>2</v>
      </c>
      <c r="W11" s="5">
        <f t="shared" si="2"/>
        <v>27</v>
      </c>
      <c r="X11" s="1" t="str">
        <f t="shared" ref="X11" si="5">B11</f>
        <v>Patricia</v>
      </c>
      <c r="Y11" s="1" t="str">
        <f t="shared" ref="Y11" si="6">A11</f>
        <v>BAYART</v>
      </c>
    </row>
    <row r="12" spans="1:25" x14ac:dyDescent="0.25">
      <c r="A12" s="37" t="s">
        <v>231</v>
      </c>
      <c r="B12" s="34" t="s">
        <v>232</v>
      </c>
      <c r="C12" s="46">
        <f t="shared" si="0"/>
        <v>2</v>
      </c>
      <c r="D12" s="16"/>
      <c r="E12" s="13"/>
      <c r="F12" s="22"/>
      <c r="G12" s="72"/>
      <c r="H12" s="22"/>
      <c r="I12" s="125"/>
      <c r="J12" s="133"/>
      <c r="K12" s="133"/>
      <c r="L12" s="72"/>
      <c r="M12" s="72"/>
      <c r="N12" s="72"/>
      <c r="O12" s="72"/>
      <c r="P12" s="145"/>
      <c r="Q12" s="133"/>
      <c r="R12" s="72">
        <v>2</v>
      </c>
      <c r="S12" s="72"/>
      <c r="T12" s="72"/>
      <c r="U12" s="72"/>
      <c r="V12" s="26">
        <f t="shared" si="1"/>
        <v>2</v>
      </c>
      <c r="W12" s="5">
        <f t="shared" si="2"/>
        <v>27</v>
      </c>
      <c r="X12" s="90" t="str">
        <f t="shared" si="3"/>
        <v>Charlotte</v>
      </c>
      <c r="Y12" s="90" t="str">
        <f t="shared" si="4"/>
        <v>BEAUFILS</v>
      </c>
    </row>
    <row r="13" spans="1:25" x14ac:dyDescent="0.25">
      <c r="A13" s="37" t="s">
        <v>98</v>
      </c>
      <c r="B13" s="34" t="s">
        <v>112</v>
      </c>
      <c r="C13" s="46">
        <f t="shared" si="0"/>
        <v>1</v>
      </c>
      <c r="D13" s="16"/>
      <c r="E13" s="13"/>
      <c r="F13" s="22"/>
      <c r="G13" s="72"/>
      <c r="H13" s="22"/>
      <c r="I13" s="125"/>
      <c r="J13" s="133"/>
      <c r="K13" s="133"/>
      <c r="L13" s="72">
        <v>1</v>
      </c>
      <c r="M13" s="72"/>
      <c r="N13" s="72"/>
      <c r="O13" s="72"/>
      <c r="P13" s="145"/>
      <c r="Q13" s="133"/>
      <c r="R13" s="72"/>
      <c r="S13" s="72"/>
      <c r="T13" s="72"/>
      <c r="U13" s="72"/>
      <c r="V13" s="26">
        <f t="shared" si="1"/>
        <v>1</v>
      </c>
      <c r="W13" s="5">
        <f t="shared" si="2"/>
        <v>31</v>
      </c>
      <c r="X13" s="90" t="str">
        <f t="shared" si="3"/>
        <v>Claire</v>
      </c>
      <c r="Y13" s="90" t="str">
        <f t="shared" si="4"/>
        <v>BIDAULT</v>
      </c>
    </row>
    <row r="14" spans="1:25" x14ac:dyDescent="0.25">
      <c r="A14" s="33" t="s">
        <v>35</v>
      </c>
      <c r="B14" s="34" t="s">
        <v>31</v>
      </c>
      <c r="C14" s="46">
        <f t="shared" si="0"/>
        <v>0</v>
      </c>
      <c r="D14" s="16"/>
      <c r="E14" s="13"/>
      <c r="F14" s="22"/>
      <c r="G14" s="72"/>
      <c r="H14" s="22"/>
      <c r="I14" s="125"/>
      <c r="J14" s="133"/>
      <c r="K14" s="133"/>
      <c r="L14" s="72"/>
      <c r="M14" s="72"/>
      <c r="N14" s="72"/>
      <c r="O14" s="72"/>
      <c r="P14" s="145"/>
      <c r="Q14" s="133"/>
      <c r="R14" s="72"/>
      <c r="S14" s="72"/>
      <c r="T14" s="72"/>
      <c r="U14" s="72"/>
      <c r="V14" s="26">
        <f t="shared" si="1"/>
        <v>0</v>
      </c>
      <c r="W14" s="5">
        <f t="shared" si="2"/>
        <v>33</v>
      </c>
      <c r="X14" s="1" t="str">
        <f t="shared" si="3"/>
        <v>Jacqueline</v>
      </c>
      <c r="Y14" s="1" t="str">
        <f t="shared" si="4"/>
        <v>BONUTTO</v>
      </c>
    </row>
    <row r="15" spans="1:25" x14ac:dyDescent="0.25">
      <c r="A15" s="33" t="s">
        <v>74</v>
      </c>
      <c r="B15" s="38" t="s">
        <v>75</v>
      </c>
      <c r="C15" s="46">
        <f t="shared" si="0"/>
        <v>3</v>
      </c>
      <c r="D15" s="16"/>
      <c r="E15" s="13"/>
      <c r="F15" s="22">
        <v>2</v>
      </c>
      <c r="G15" s="72"/>
      <c r="H15" s="22"/>
      <c r="I15" s="125"/>
      <c r="J15" s="133"/>
      <c r="K15" s="133"/>
      <c r="L15" s="72"/>
      <c r="M15" s="72"/>
      <c r="N15" s="72"/>
      <c r="O15" s="72"/>
      <c r="P15" s="145"/>
      <c r="Q15" s="133"/>
      <c r="R15" s="72">
        <v>1</v>
      </c>
      <c r="S15" s="72"/>
      <c r="T15" s="72"/>
      <c r="U15" s="72"/>
      <c r="V15" s="26">
        <f t="shared" si="1"/>
        <v>3</v>
      </c>
      <c r="W15" s="5">
        <f t="shared" si="2"/>
        <v>20</v>
      </c>
      <c r="X15" s="1" t="str">
        <f t="shared" si="3"/>
        <v>Marie</v>
      </c>
      <c r="Y15" s="1" t="str">
        <f t="shared" si="4"/>
        <v>BOURDON</v>
      </c>
    </row>
    <row r="16" spans="1:25" x14ac:dyDescent="0.25">
      <c r="A16" s="33" t="s">
        <v>190</v>
      </c>
      <c r="B16" s="38" t="s">
        <v>191</v>
      </c>
      <c r="C16" s="46">
        <f t="shared" si="0"/>
        <v>0</v>
      </c>
      <c r="D16" s="16"/>
      <c r="E16" s="13"/>
      <c r="F16" s="22"/>
      <c r="G16" s="72"/>
      <c r="H16" s="22"/>
      <c r="I16" s="125"/>
      <c r="J16" s="133"/>
      <c r="K16" s="133"/>
      <c r="L16" s="72"/>
      <c r="M16" s="72"/>
      <c r="N16" s="72"/>
      <c r="O16" s="72"/>
      <c r="P16" s="145"/>
      <c r="Q16" s="133"/>
      <c r="R16" s="72"/>
      <c r="S16" s="72"/>
      <c r="T16" s="72"/>
      <c r="U16" s="72"/>
      <c r="V16" s="26">
        <f t="shared" si="1"/>
        <v>0</v>
      </c>
      <c r="W16" s="5">
        <f t="shared" si="2"/>
        <v>33</v>
      </c>
      <c r="X16" s="1" t="str">
        <f t="shared" si="3"/>
        <v>Murielle</v>
      </c>
      <c r="Y16" s="1" t="str">
        <f t="shared" si="4"/>
        <v>CERNE</v>
      </c>
    </row>
    <row r="17" spans="1:25" x14ac:dyDescent="0.25">
      <c r="A17" s="33" t="s">
        <v>223</v>
      </c>
      <c r="B17" s="38" t="s">
        <v>224</v>
      </c>
      <c r="C17" s="46">
        <f t="shared" si="0"/>
        <v>0</v>
      </c>
      <c r="D17" s="16"/>
      <c r="E17" s="13"/>
      <c r="F17" s="22"/>
      <c r="G17" s="72"/>
      <c r="H17" s="22"/>
      <c r="I17" s="125"/>
      <c r="J17" s="133"/>
      <c r="K17" s="133"/>
      <c r="L17" s="72"/>
      <c r="M17" s="72"/>
      <c r="N17" s="72"/>
      <c r="O17" s="72"/>
      <c r="P17" s="145"/>
      <c r="Q17" s="133"/>
      <c r="R17" s="72"/>
      <c r="S17" s="72"/>
      <c r="T17" s="72"/>
      <c r="U17" s="72"/>
      <c r="V17" s="26">
        <f t="shared" si="1"/>
        <v>0</v>
      </c>
      <c r="W17" s="5">
        <f t="shared" si="2"/>
        <v>33</v>
      </c>
      <c r="X17" s="1" t="str">
        <f t="shared" si="3"/>
        <v>Sylviane</v>
      </c>
      <c r="Y17" s="1" t="str">
        <f t="shared" si="4"/>
        <v>CHAMBELLAN</v>
      </c>
    </row>
    <row r="18" spans="1:25" x14ac:dyDescent="0.25">
      <c r="A18" s="33" t="s">
        <v>159</v>
      </c>
      <c r="B18" s="38" t="s">
        <v>73</v>
      </c>
      <c r="C18" s="46">
        <f t="shared" si="0"/>
        <v>10</v>
      </c>
      <c r="D18" s="16"/>
      <c r="E18" s="13"/>
      <c r="F18" s="22"/>
      <c r="G18" s="72">
        <v>10</v>
      </c>
      <c r="H18" s="22"/>
      <c r="I18" s="125"/>
      <c r="J18" s="133"/>
      <c r="K18" s="133"/>
      <c r="L18" s="72"/>
      <c r="M18" s="72"/>
      <c r="N18" s="72"/>
      <c r="O18" s="72"/>
      <c r="P18" s="145"/>
      <c r="Q18" s="133"/>
      <c r="R18" s="72"/>
      <c r="S18" s="72"/>
      <c r="T18" s="72"/>
      <c r="U18" s="72"/>
      <c r="V18" s="26">
        <f t="shared" si="1"/>
        <v>10</v>
      </c>
      <c r="W18" s="5">
        <f t="shared" si="2"/>
        <v>12</v>
      </c>
      <c r="X18" s="1" t="str">
        <f t="shared" si="3"/>
        <v>Alexandra</v>
      </c>
      <c r="Y18" s="1" t="str">
        <f t="shared" si="4"/>
        <v>CODET</v>
      </c>
    </row>
    <row r="19" spans="1:25" x14ac:dyDescent="0.25">
      <c r="A19" s="33" t="s">
        <v>251</v>
      </c>
      <c r="B19" s="38" t="s">
        <v>252</v>
      </c>
      <c r="C19" s="46">
        <f t="shared" si="0"/>
        <v>0</v>
      </c>
      <c r="D19" s="16"/>
      <c r="E19" s="13"/>
      <c r="F19" s="22"/>
      <c r="G19" s="72"/>
      <c r="H19" s="22"/>
      <c r="I19" s="125"/>
      <c r="J19" s="133"/>
      <c r="K19" s="133"/>
      <c r="L19" s="72"/>
      <c r="M19" s="72"/>
      <c r="N19" s="72"/>
      <c r="O19" s="72"/>
      <c r="P19" s="145"/>
      <c r="Q19" s="133"/>
      <c r="R19" s="72"/>
      <c r="S19" s="72"/>
      <c r="T19" s="72"/>
      <c r="U19" s="72"/>
      <c r="V19" s="26">
        <f t="shared" ref="V19" si="7">SUM(D19:U19)</f>
        <v>0</v>
      </c>
      <c r="W19" s="5">
        <f t="shared" si="2"/>
        <v>33</v>
      </c>
      <c r="X19" s="1" t="str">
        <f t="shared" si="3"/>
        <v>Lysiane</v>
      </c>
      <c r="Y19" s="1" t="str">
        <f t="shared" si="4"/>
        <v>COLBOC</v>
      </c>
    </row>
    <row r="20" spans="1:25" x14ac:dyDescent="0.25">
      <c r="A20" s="33" t="s">
        <v>69</v>
      </c>
      <c r="B20" s="38" t="s">
        <v>70</v>
      </c>
      <c r="C20" s="46">
        <f t="shared" si="0"/>
        <v>24</v>
      </c>
      <c r="D20" s="84">
        <v>3</v>
      </c>
      <c r="E20" s="81">
        <v>4</v>
      </c>
      <c r="F20" s="21"/>
      <c r="G20" s="72">
        <v>9</v>
      </c>
      <c r="H20" s="72"/>
      <c r="I20" s="124"/>
      <c r="J20" s="133"/>
      <c r="K20" s="133"/>
      <c r="L20" s="72"/>
      <c r="M20" s="72"/>
      <c r="N20" s="72">
        <v>4</v>
      </c>
      <c r="O20" s="72">
        <v>4</v>
      </c>
      <c r="P20" s="145"/>
      <c r="Q20" s="133"/>
      <c r="R20" s="72"/>
      <c r="S20" s="72"/>
      <c r="T20" s="72"/>
      <c r="U20" s="72"/>
      <c r="V20" s="26">
        <f t="shared" si="1"/>
        <v>24</v>
      </c>
      <c r="W20" s="5">
        <f t="shared" si="2"/>
        <v>5</v>
      </c>
      <c r="X20" s="1" t="str">
        <f t="shared" si="3"/>
        <v>Emmanuelle</v>
      </c>
      <c r="Y20" s="1" t="str">
        <f t="shared" si="4"/>
        <v>CRAMILLY</v>
      </c>
    </row>
    <row r="21" spans="1:25" x14ac:dyDescent="0.25">
      <c r="A21" s="33" t="s">
        <v>69</v>
      </c>
      <c r="B21" s="38" t="s">
        <v>73</v>
      </c>
      <c r="C21" s="46">
        <f t="shared" si="0"/>
        <v>28</v>
      </c>
      <c r="D21" s="16"/>
      <c r="E21" s="13">
        <v>9</v>
      </c>
      <c r="F21" s="22"/>
      <c r="G21" s="72">
        <v>7</v>
      </c>
      <c r="H21" s="22"/>
      <c r="I21" s="125"/>
      <c r="J21" s="133"/>
      <c r="K21" s="133"/>
      <c r="L21" s="72"/>
      <c r="M21" s="72"/>
      <c r="N21" s="72">
        <v>5</v>
      </c>
      <c r="O21" s="72">
        <v>3</v>
      </c>
      <c r="P21" s="145"/>
      <c r="Q21" s="133"/>
      <c r="R21" s="72">
        <v>4</v>
      </c>
      <c r="S21" s="72"/>
      <c r="T21" s="72"/>
      <c r="U21" s="72"/>
      <c r="V21" s="26">
        <f t="shared" si="1"/>
        <v>28</v>
      </c>
      <c r="W21" s="5">
        <f t="shared" si="2"/>
        <v>4</v>
      </c>
      <c r="X21" s="1" t="str">
        <f t="shared" si="3"/>
        <v>Alexandra</v>
      </c>
      <c r="Y21" s="1" t="str">
        <f t="shared" si="4"/>
        <v>CRAMILLY</v>
      </c>
    </row>
    <row r="22" spans="1:25" x14ac:dyDescent="0.25">
      <c r="A22" s="33" t="s">
        <v>215</v>
      </c>
      <c r="B22" s="38" t="s">
        <v>34</v>
      </c>
      <c r="C22" s="46">
        <f t="shared" si="0"/>
        <v>0</v>
      </c>
      <c r="D22" s="16"/>
      <c r="E22" s="13"/>
      <c r="F22" s="22"/>
      <c r="G22" s="72"/>
      <c r="H22" s="22"/>
      <c r="I22" s="125"/>
      <c r="J22" s="133"/>
      <c r="K22" s="133"/>
      <c r="L22" s="72"/>
      <c r="M22" s="72"/>
      <c r="N22" s="72"/>
      <c r="O22" s="72"/>
      <c r="P22" s="145"/>
      <c r="Q22" s="133"/>
      <c r="R22" s="72"/>
      <c r="S22" s="72"/>
      <c r="T22" s="72"/>
      <c r="U22" s="72"/>
      <c r="V22" s="26">
        <f t="shared" si="1"/>
        <v>0</v>
      </c>
      <c r="W22" s="5">
        <f t="shared" si="2"/>
        <v>33</v>
      </c>
      <c r="X22" s="1" t="str">
        <f t="shared" si="3"/>
        <v>Christine</v>
      </c>
      <c r="Y22" s="1" t="str">
        <f t="shared" si="4"/>
        <v>DE SAINT BLANCARD</v>
      </c>
    </row>
    <row r="23" spans="1:25" x14ac:dyDescent="0.25">
      <c r="A23" s="33" t="s">
        <v>17</v>
      </c>
      <c r="B23" s="38" t="s">
        <v>38</v>
      </c>
      <c r="C23" s="46">
        <f t="shared" si="0"/>
        <v>3</v>
      </c>
      <c r="D23" s="16"/>
      <c r="E23" s="13"/>
      <c r="F23" s="22"/>
      <c r="G23" s="72"/>
      <c r="H23" s="22"/>
      <c r="I23" s="125"/>
      <c r="J23" s="133"/>
      <c r="K23" s="133"/>
      <c r="L23" s="72"/>
      <c r="M23" s="72"/>
      <c r="N23" s="72"/>
      <c r="O23" s="72"/>
      <c r="P23" s="145"/>
      <c r="Q23" s="133"/>
      <c r="R23" s="72">
        <v>3</v>
      </c>
      <c r="S23" s="72"/>
      <c r="T23" s="72"/>
      <c r="U23" s="72"/>
      <c r="V23" s="26">
        <f t="shared" si="1"/>
        <v>3</v>
      </c>
      <c r="W23" s="5">
        <f t="shared" si="2"/>
        <v>20</v>
      </c>
      <c r="X23" s="1" t="str">
        <f t="shared" si="3"/>
        <v>Gaetane</v>
      </c>
      <c r="Y23" s="1" t="str">
        <f t="shared" si="4"/>
        <v>DE WITTE</v>
      </c>
    </row>
    <row r="24" spans="1:25" x14ac:dyDescent="0.25">
      <c r="A24" s="33" t="s">
        <v>216</v>
      </c>
      <c r="B24" s="38" t="s">
        <v>217</v>
      </c>
      <c r="C24" s="46">
        <f t="shared" si="0"/>
        <v>0</v>
      </c>
      <c r="D24" s="16"/>
      <c r="E24" s="13"/>
      <c r="F24" s="22"/>
      <c r="G24" s="72"/>
      <c r="H24" s="22"/>
      <c r="I24" s="125"/>
      <c r="J24" s="133"/>
      <c r="K24" s="133"/>
      <c r="L24" s="72"/>
      <c r="M24" s="72"/>
      <c r="N24" s="72"/>
      <c r="O24" s="72"/>
      <c r="P24" s="145"/>
      <c r="Q24" s="133"/>
      <c r="R24" s="72"/>
      <c r="S24" s="72"/>
      <c r="T24" s="72"/>
      <c r="U24" s="72"/>
      <c r="V24" s="26">
        <f t="shared" si="1"/>
        <v>0</v>
      </c>
      <c r="W24" s="5">
        <f t="shared" si="2"/>
        <v>33</v>
      </c>
      <c r="X24" s="1" t="str">
        <f t="shared" si="3"/>
        <v>Anne-France</v>
      </c>
      <c r="Y24" s="1" t="str">
        <f t="shared" si="4"/>
        <v>DELANGRE</v>
      </c>
    </row>
    <row r="25" spans="1:25" x14ac:dyDescent="0.25">
      <c r="A25" s="33" t="s">
        <v>169</v>
      </c>
      <c r="B25" s="38" t="s">
        <v>170</v>
      </c>
      <c r="C25" s="46">
        <f t="shared" si="0"/>
        <v>5</v>
      </c>
      <c r="D25" s="16">
        <v>1</v>
      </c>
      <c r="E25" s="13"/>
      <c r="F25" s="22"/>
      <c r="G25" s="72"/>
      <c r="H25" s="22">
        <v>2</v>
      </c>
      <c r="I25" s="125"/>
      <c r="J25" s="133"/>
      <c r="K25" s="133"/>
      <c r="L25" s="72">
        <v>2</v>
      </c>
      <c r="M25" s="72"/>
      <c r="N25" s="72"/>
      <c r="O25" s="72"/>
      <c r="P25" s="145"/>
      <c r="Q25" s="133"/>
      <c r="R25" s="72"/>
      <c r="S25" s="72"/>
      <c r="T25" s="72"/>
      <c r="U25" s="72"/>
      <c r="V25" s="26">
        <f t="shared" si="1"/>
        <v>5</v>
      </c>
      <c r="W25" s="5">
        <f t="shared" si="2"/>
        <v>15</v>
      </c>
      <c r="X25" s="1" t="str">
        <f t="shared" si="3"/>
        <v>Aurélie</v>
      </c>
      <c r="Y25" s="1" t="str">
        <f t="shared" si="4"/>
        <v>DEREN</v>
      </c>
    </row>
    <row r="26" spans="1:25" x14ac:dyDescent="0.25">
      <c r="A26" s="33" t="s">
        <v>54</v>
      </c>
      <c r="B26" s="38" t="s">
        <v>83</v>
      </c>
      <c r="C26" s="46">
        <f t="shared" si="0"/>
        <v>0</v>
      </c>
      <c r="D26" s="16"/>
      <c r="E26" s="13"/>
      <c r="F26" s="22"/>
      <c r="G26" s="72"/>
      <c r="H26" s="22"/>
      <c r="I26" s="125"/>
      <c r="J26" s="133"/>
      <c r="K26" s="133"/>
      <c r="L26" s="72"/>
      <c r="M26" s="72"/>
      <c r="N26" s="72"/>
      <c r="O26" s="72"/>
      <c r="P26" s="145"/>
      <c r="Q26" s="133"/>
      <c r="R26" s="72"/>
      <c r="S26" s="72"/>
      <c r="T26" s="72"/>
      <c r="U26" s="72"/>
      <c r="V26" s="26">
        <f t="shared" si="1"/>
        <v>0</v>
      </c>
      <c r="W26" s="5">
        <f t="shared" si="2"/>
        <v>33</v>
      </c>
      <c r="X26" s="1" t="str">
        <f t="shared" si="3"/>
        <v>Nathalie</v>
      </c>
      <c r="Y26" s="1" t="str">
        <f t="shared" si="4"/>
        <v>DESHAYES</v>
      </c>
    </row>
    <row r="27" spans="1:25" x14ac:dyDescent="0.25">
      <c r="A27" s="33" t="s">
        <v>108</v>
      </c>
      <c r="B27" s="38" t="s">
        <v>109</v>
      </c>
      <c r="C27" s="46">
        <f t="shared" si="0"/>
        <v>30</v>
      </c>
      <c r="D27" s="16"/>
      <c r="E27" s="13">
        <v>7</v>
      </c>
      <c r="F27" s="22"/>
      <c r="G27" s="72">
        <v>6</v>
      </c>
      <c r="H27" s="22"/>
      <c r="I27" s="125"/>
      <c r="J27" s="133"/>
      <c r="K27" s="133"/>
      <c r="L27" s="72">
        <v>10</v>
      </c>
      <c r="M27" s="72">
        <v>1</v>
      </c>
      <c r="N27" s="72"/>
      <c r="O27" s="72"/>
      <c r="P27" s="145"/>
      <c r="Q27" s="133"/>
      <c r="R27" s="72">
        <v>6</v>
      </c>
      <c r="S27" s="72"/>
      <c r="T27" s="72"/>
      <c r="U27" s="72"/>
      <c r="V27" s="26">
        <f t="shared" si="1"/>
        <v>30</v>
      </c>
      <c r="W27" s="5">
        <f t="shared" si="2"/>
        <v>3</v>
      </c>
      <c r="X27" s="1" t="str">
        <f t="shared" si="3"/>
        <v>Soulivanh</v>
      </c>
      <c r="Y27" s="1" t="str">
        <f t="shared" si="4"/>
        <v>EMILE</v>
      </c>
    </row>
    <row r="28" spans="1:25" x14ac:dyDescent="0.25">
      <c r="A28" s="33" t="s">
        <v>84</v>
      </c>
      <c r="B28" s="38" t="s">
        <v>85</v>
      </c>
      <c r="C28" s="46">
        <f t="shared" si="0"/>
        <v>0</v>
      </c>
      <c r="D28" s="16"/>
      <c r="E28" s="13"/>
      <c r="F28" s="22"/>
      <c r="G28" s="72"/>
      <c r="H28" s="22"/>
      <c r="I28" s="125"/>
      <c r="J28" s="133"/>
      <c r="K28" s="133"/>
      <c r="L28" s="72"/>
      <c r="M28" s="72"/>
      <c r="N28" s="72"/>
      <c r="O28" s="72"/>
      <c r="P28" s="145"/>
      <c r="Q28" s="133"/>
      <c r="R28" s="72"/>
      <c r="S28" s="72"/>
      <c r="T28" s="72"/>
      <c r="U28" s="72"/>
      <c r="V28" s="26">
        <f t="shared" si="1"/>
        <v>0</v>
      </c>
      <c r="W28" s="5">
        <f t="shared" si="2"/>
        <v>33</v>
      </c>
      <c r="X28" s="1" t="str">
        <f t="shared" si="3"/>
        <v>Odile</v>
      </c>
      <c r="Y28" s="1" t="str">
        <f t="shared" si="4"/>
        <v>FEVRE</v>
      </c>
    </row>
    <row r="29" spans="1:25" x14ac:dyDescent="0.25">
      <c r="A29" s="33" t="s">
        <v>106</v>
      </c>
      <c r="B29" s="38" t="s">
        <v>107</v>
      </c>
      <c r="C29" s="46">
        <f t="shared" si="0"/>
        <v>0</v>
      </c>
      <c r="D29" s="16"/>
      <c r="E29" s="13"/>
      <c r="F29" s="22"/>
      <c r="G29" s="72"/>
      <c r="H29" s="22"/>
      <c r="I29" s="125"/>
      <c r="J29" s="133"/>
      <c r="K29" s="133"/>
      <c r="L29" s="72"/>
      <c r="M29" s="72"/>
      <c r="N29" s="72"/>
      <c r="O29" s="72"/>
      <c r="P29" s="145"/>
      <c r="Q29" s="133"/>
      <c r="R29" s="72"/>
      <c r="S29" s="72"/>
      <c r="T29" s="72"/>
      <c r="U29" s="72"/>
      <c r="V29" s="26">
        <f t="shared" si="1"/>
        <v>0</v>
      </c>
      <c r="W29" s="5">
        <f t="shared" si="2"/>
        <v>33</v>
      </c>
      <c r="X29" s="1" t="str">
        <f t="shared" si="3"/>
        <v>Bénédicte</v>
      </c>
      <c r="Y29" s="1" t="str">
        <f t="shared" si="4"/>
        <v>FREMY</v>
      </c>
    </row>
    <row r="30" spans="1:25" x14ac:dyDescent="0.25">
      <c r="A30" s="33" t="s">
        <v>36</v>
      </c>
      <c r="B30" s="38" t="s">
        <v>37</v>
      </c>
      <c r="C30" s="46">
        <f t="shared" si="0"/>
        <v>4</v>
      </c>
      <c r="D30" s="16"/>
      <c r="E30" s="13">
        <v>1</v>
      </c>
      <c r="F30" s="22">
        <v>3</v>
      </c>
      <c r="G30" s="72"/>
      <c r="H30" s="22"/>
      <c r="I30" s="125"/>
      <c r="J30" s="133"/>
      <c r="K30" s="133"/>
      <c r="L30" s="72"/>
      <c r="M30" s="72"/>
      <c r="N30" s="72"/>
      <c r="O30" s="72"/>
      <c r="P30" s="145"/>
      <c r="Q30" s="133"/>
      <c r="R30" s="72"/>
      <c r="S30" s="72"/>
      <c r="T30" s="72"/>
      <c r="U30" s="72"/>
      <c r="V30" s="26">
        <f t="shared" si="1"/>
        <v>4</v>
      </c>
      <c r="W30" s="5">
        <f t="shared" si="2"/>
        <v>18</v>
      </c>
      <c r="X30" s="1" t="str">
        <f t="shared" si="3"/>
        <v>Anne</v>
      </c>
      <c r="Y30" s="1" t="str">
        <f t="shared" si="4"/>
        <v>GAUTIER</v>
      </c>
    </row>
    <row r="31" spans="1:25" x14ac:dyDescent="0.25">
      <c r="A31" s="33" t="s">
        <v>253</v>
      </c>
      <c r="B31" s="38" t="s">
        <v>42</v>
      </c>
      <c r="C31" s="46">
        <f t="shared" si="0"/>
        <v>0</v>
      </c>
      <c r="D31" s="16"/>
      <c r="E31" s="13"/>
      <c r="F31" s="22"/>
      <c r="G31" s="72"/>
      <c r="H31" s="72"/>
      <c r="I31" s="125"/>
      <c r="J31" s="133"/>
      <c r="K31" s="133"/>
      <c r="L31" s="72"/>
      <c r="M31" s="72"/>
      <c r="N31" s="72"/>
      <c r="O31" s="72"/>
      <c r="P31" s="145"/>
      <c r="Q31" s="133"/>
      <c r="R31" s="72"/>
      <c r="S31" s="72"/>
      <c r="T31" s="72"/>
      <c r="U31" s="72"/>
      <c r="V31" s="26">
        <f t="shared" si="1"/>
        <v>0</v>
      </c>
      <c r="W31" s="5">
        <f t="shared" si="2"/>
        <v>33</v>
      </c>
      <c r="X31" s="1" t="str">
        <f t="shared" si="3"/>
        <v>Elisabeth</v>
      </c>
      <c r="Y31" s="1" t="str">
        <f t="shared" si="4"/>
        <v>GEFFROY</v>
      </c>
    </row>
    <row r="32" spans="1:25" x14ac:dyDescent="0.25">
      <c r="A32" s="33" t="s">
        <v>114</v>
      </c>
      <c r="B32" s="38" t="s">
        <v>34</v>
      </c>
      <c r="C32" s="46">
        <f t="shared" si="0"/>
        <v>5</v>
      </c>
      <c r="D32" s="16"/>
      <c r="E32" s="13"/>
      <c r="F32" s="22">
        <v>4</v>
      </c>
      <c r="G32" s="72"/>
      <c r="H32" s="22"/>
      <c r="I32" s="125"/>
      <c r="J32" s="133"/>
      <c r="K32" s="133">
        <v>1</v>
      </c>
      <c r="L32" s="72"/>
      <c r="M32" s="72"/>
      <c r="N32" s="72"/>
      <c r="O32" s="72"/>
      <c r="P32" s="145"/>
      <c r="Q32" s="133"/>
      <c r="R32" s="72"/>
      <c r="S32" s="72"/>
      <c r="T32" s="72"/>
      <c r="U32" s="72"/>
      <c r="V32" s="26">
        <f t="shared" si="1"/>
        <v>5</v>
      </c>
      <c r="W32" s="5">
        <f t="shared" si="2"/>
        <v>15</v>
      </c>
      <c r="X32" s="1" t="str">
        <f t="shared" si="3"/>
        <v>Christine</v>
      </c>
      <c r="Y32" s="1" t="str">
        <f t="shared" si="4"/>
        <v>GODARD</v>
      </c>
    </row>
    <row r="33" spans="1:25" x14ac:dyDescent="0.25">
      <c r="A33" s="33" t="s">
        <v>165</v>
      </c>
      <c r="B33" s="38" t="s">
        <v>166</v>
      </c>
      <c r="C33" s="46">
        <f t="shared" si="0"/>
        <v>0</v>
      </c>
      <c r="D33" s="16"/>
      <c r="E33" s="13"/>
      <c r="F33" s="22"/>
      <c r="G33" s="72"/>
      <c r="H33" s="22"/>
      <c r="I33" s="125"/>
      <c r="J33" s="133"/>
      <c r="K33" s="133"/>
      <c r="L33" s="72"/>
      <c r="M33" s="72"/>
      <c r="N33" s="72"/>
      <c r="O33" s="72"/>
      <c r="P33" s="145"/>
      <c r="Q33" s="133"/>
      <c r="R33" s="72"/>
      <c r="S33" s="72"/>
      <c r="T33" s="72"/>
      <c r="U33" s="72"/>
      <c r="V33" s="26">
        <f t="shared" si="1"/>
        <v>0</v>
      </c>
      <c r="W33" s="5">
        <f t="shared" si="2"/>
        <v>33</v>
      </c>
      <c r="X33" s="1" t="str">
        <f t="shared" si="3"/>
        <v>M.Claire</v>
      </c>
      <c r="Y33" s="1" t="str">
        <f t="shared" si="4"/>
        <v>GODIN</v>
      </c>
    </row>
    <row r="34" spans="1:25" x14ac:dyDescent="0.25">
      <c r="A34" s="33" t="s">
        <v>30</v>
      </c>
      <c r="B34" s="38" t="s">
        <v>31</v>
      </c>
      <c r="C34" s="46">
        <f t="shared" si="0"/>
        <v>3</v>
      </c>
      <c r="D34" s="16"/>
      <c r="E34" s="13"/>
      <c r="F34" s="22"/>
      <c r="G34" s="72"/>
      <c r="H34" s="22"/>
      <c r="I34" s="125"/>
      <c r="J34" s="133"/>
      <c r="K34" s="133">
        <v>3</v>
      </c>
      <c r="L34" s="72"/>
      <c r="M34" s="72"/>
      <c r="N34" s="72"/>
      <c r="O34" s="72"/>
      <c r="P34" s="145"/>
      <c r="Q34" s="133"/>
      <c r="R34" s="72"/>
      <c r="S34" s="72"/>
      <c r="T34" s="72"/>
      <c r="U34" s="72"/>
      <c r="V34" s="26">
        <f t="shared" si="1"/>
        <v>3</v>
      </c>
      <c r="W34" s="5">
        <f t="shared" si="2"/>
        <v>20</v>
      </c>
      <c r="X34" s="1" t="str">
        <f t="shared" si="3"/>
        <v>Jacqueline</v>
      </c>
      <c r="Y34" s="1" t="str">
        <f t="shared" si="4"/>
        <v>GOMEZ</v>
      </c>
    </row>
    <row r="35" spans="1:25" x14ac:dyDescent="0.25">
      <c r="A35" s="33" t="s">
        <v>186</v>
      </c>
      <c r="B35" s="38" t="s">
        <v>187</v>
      </c>
      <c r="C35" s="46">
        <f t="shared" si="0"/>
        <v>13</v>
      </c>
      <c r="D35" s="50"/>
      <c r="E35" s="12"/>
      <c r="F35" s="21"/>
      <c r="G35" s="72"/>
      <c r="H35" s="22"/>
      <c r="I35" s="123"/>
      <c r="J35" s="133"/>
      <c r="K35" s="133"/>
      <c r="L35" s="72">
        <v>4</v>
      </c>
      <c r="M35" s="72"/>
      <c r="N35" s="72"/>
      <c r="O35" s="72"/>
      <c r="P35" s="145"/>
      <c r="Q35" s="133"/>
      <c r="R35" s="72">
        <v>9</v>
      </c>
      <c r="S35" s="72"/>
      <c r="T35" s="72"/>
      <c r="U35" s="72"/>
      <c r="V35" s="26">
        <f t="shared" si="1"/>
        <v>13</v>
      </c>
      <c r="W35" s="5">
        <f t="shared" si="2"/>
        <v>9</v>
      </c>
      <c r="X35" s="1" t="str">
        <f t="shared" si="3"/>
        <v>Marie Noel</v>
      </c>
      <c r="Y35" s="1" t="str">
        <f t="shared" si="4"/>
        <v>GORGE</v>
      </c>
    </row>
    <row r="36" spans="1:25" x14ac:dyDescent="0.25">
      <c r="A36" s="33" t="s">
        <v>219</v>
      </c>
      <c r="B36" s="38" t="s">
        <v>220</v>
      </c>
      <c r="C36" s="46">
        <f t="shared" si="0"/>
        <v>0</v>
      </c>
      <c r="D36" s="16"/>
      <c r="E36" s="13"/>
      <c r="F36" s="22"/>
      <c r="G36" s="72"/>
      <c r="H36" s="22"/>
      <c r="I36" s="125"/>
      <c r="J36" s="133"/>
      <c r="K36" s="133"/>
      <c r="L36" s="72"/>
      <c r="M36" s="72"/>
      <c r="N36" s="72"/>
      <c r="O36" s="72"/>
      <c r="P36" s="145"/>
      <c r="Q36" s="133"/>
      <c r="R36" s="72"/>
      <c r="S36" s="72"/>
      <c r="T36" s="72"/>
      <c r="U36" s="72"/>
      <c r="V36" s="26">
        <f t="shared" si="1"/>
        <v>0</v>
      </c>
      <c r="W36" s="5">
        <f t="shared" si="2"/>
        <v>33</v>
      </c>
      <c r="X36" s="1" t="str">
        <f t="shared" si="3"/>
        <v>Melissa</v>
      </c>
      <c r="Y36" s="1" t="str">
        <f t="shared" si="4"/>
        <v>GRILLON</v>
      </c>
    </row>
    <row r="37" spans="1:25" x14ac:dyDescent="0.25">
      <c r="A37" s="33" t="s">
        <v>273</v>
      </c>
      <c r="B37" s="38" t="s">
        <v>306</v>
      </c>
      <c r="C37" s="46">
        <f t="shared" si="0"/>
        <v>4</v>
      </c>
      <c r="D37" s="16"/>
      <c r="E37" s="13"/>
      <c r="F37" s="22"/>
      <c r="G37" s="72"/>
      <c r="H37" s="22"/>
      <c r="I37" s="125"/>
      <c r="J37" s="133"/>
      <c r="K37" s="133">
        <v>4</v>
      </c>
      <c r="L37" s="72"/>
      <c r="M37" s="72"/>
      <c r="N37" s="72"/>
      <c r="O37" s="72"/>
      <c r="P37" s="145"/>
      <c r="Q37" s="133"/>
      <c r="R37" s="72"/>
      <c r="S37" s="72"/>
      <c r="T37" s="72"/>
      <c r="U37" s="72"/>
      <c r="V37" s="26">
        <f t="shared" ref="V37" si="8">SUM(D37:U37)</f>
        <v>4</v>
      </c>
      <c r="W37" s="5">
        <f t="shared" si="2"/>
        <v>18</v>
      </c>
      <c r="X37" s="1" t="str">
        <f t="shared" si="3"/>
        <v>Marie-Laure</v>
      </c>
      <c r="Y37" s="1" t="str">
        <f t="shared" si="4"/>
        <v>HAUTEFEUILLE</v>
      </c>
    </row>
    <row r="38" spans="1:25" x14ac:dyDescent="0.25">
      <c r="A38" s="33" t="s">
        <v>76</v>
      </c>
      <c r="B38" s="38" t="s">
        <v>77</v>
      </c>
      <c r="C38" s="46">
        <f t="shared" si="0"/>
        <v>0</v>
      </c>
      <c r="D38" s="16"/>
      <c r="E38" s="13"/>
      <c r="F38" s="22"/>
      <c r="G38" s="72"/>
      <c r="H38" s="22"/>
      <c r="I38" s="125"/>
      <c r="J38" s="133"/>
      <c r="K38" s="133"/>
      <c r="L38" s="72"/>
      <c r="M38" s="72"/>
      <c r="N38" s="72"/>
      <c r="O38" s="72"/>
      <c r="P38" s="145"/>
      <c r="Q38" s="133"/>
      <c r="R38" s="72"/>
      <c r="S38" s="72"/>
      <c r="T38" s="72"/>
      <c r="U38" s="72"/>
      <c r="V38" s="26">
        <f t="shared" si="1"/>
        <v>0</v>
      </c>
      <c r="W38" s="5">
        <f t="shared" si="2"/>
        <v>33</v>
      </c>
      <c r="X38" s="1" t="str">
        <f t="shared" si="3"/>
        <v>Catherine</v>
      </c>
      <c r="Y38" s="1" t="str">
        <f t="shared" si="4"/>
        <v>HOUDEMENT</v>
      </c>
    </row>
    <row r="39" spans="1:25" x14ac:dyDescent="0.25">
      <c r="A39" s="33" t="s">
        <v>86</v>
      </c>
      <c r="B39" s="38" t="s">
        <v>18</v>
      </c>
      <c r="C39" s="46">
        <f t="shared" si="0"/>
        <v>0</v>
      </c>
      <c r="D39" s="16"/>
      <c r="E39" s="13"/>
      <c r="F39" s="22"/>
      <c r="G39" s="72"/>
      <c r="H39" s="22"/>
      <c r="I39" s="125"/>
      <c r="J39" s="133"/>
      <c r="K39" s="133"/>
      <c r="L39" s="72"/>
      <c r="M39" s="72"/>
      <c r="N39" s="72"/>
      <c r="O39" s="72"/>
      <c r="P39" s="145"/>
      <c r="Q39" s="133"/>
      <c r="R39" s="72"/>
      <c r="S39" s="72"/>
      <c r="T39" s="72"/>
      <c r="U39" s="72"/>
      <c r="V39" s="26">
        <f t="shared" si="1"/>
        <v>0</v>
      </c>
      <c r="W39" s="5">
        <f t="shared" si="2"/>
        <v>33</v>
      </c>
      <c r="X39" s="1" t="str">
        <f t="shared" si="3"/>
        <v>Dominique</v>
      </c>
      <c r="Y39" s="1" t="str">
        <f t="shared" si="4"/>
        <v>HUGUERRE</v>
      </c>
    </row>
    <row r="40" spans="1:25" x14ac:dyDescent="0.25">
      <c r="A40" s="33" t="s">
        <v>71</v>
      </c>
      <c r="B40" s="38" t="s">
        <v>72</v>
      </c>
      <c r="C40" s="46">
        <f t="shared" si="0"/>
        <v>3</v>
      </c>
      <c r="D40" s="16"/>
      <c r="E40" s="13"/>
      <c r="F40" s="22"/>
      <c r="G40" s="72">
        <v>3</v>
      </c>
      <c r="H40" s="22"/>
      <c r="I40" s="125"/>
      <c r="J40" s="133"/>
      <c r="K40" s="133"/>
      <c r="L40" s="72"/>
      <c r="M40" s="72"/>
      <c r="N40" s="72"/>
      <c r="O40" s="72"/>
      <c r="P40" s="145"/>
      <c r="Q40" s="133"/>
      <c r="R40" s="72"/>
      <c r="S40" s="72"/>
      <c r="T40" s="72"/>
      <c r="U40" s="72"/>
      <c r="V40" s="26">
        <f t="shared" si="1"/>
        <v>3</v>
      </c>
      <c r="W40" s="5">
        <f t="shared" si="2"/>
        <v>20</v>
      </c>
      <c r="X40" s="1" t="str">
        <f t="shared" si="3"/>
        <v>Agnes</v>
      </c>
      <c r="Y40" s="1" t="str">
        <f t="shared" si="4"/>
        <v>KERVARREC</v>
      </c>
    </row>
    <row r="41" spans="1:25" x14ac:dyDescent="0.25">
      <c r="A41" s="33" t="s">
        <v>188</v>
      </c>
      <c r="B41" s="38" t="s">
        <v>189</v>
      </c>
      <c r="C41" s="46">
        <f t="shared" si="0"/>
        <v>0</v>
      </c>
      <c r="D41" s="16"/>
      <c r="E41" s="13"/>
      <c r="F41" s="22"/>
      <c r="G41" s="72"/>
      <c r="H41" s="22"/>
      <c r="I41" s="125"/>
      <c r="J41" s="133"/>
      <c r="K41" s="133"/>
      <c r="L41" s="72"/>
      <c r="M41" s="72"/>
      <c r="N41" s="72"/>
      <c r="O41" s="72"/>
      <c r="P41" s="145"/>
      <c r="Q41" s="133"/>
      <c r="R41" s="72"/>
      <c r="S41" s="72"/>
      <c r="T41" s="72"/>
      <c r="U41" s="72"/>
      <c r="V41" s="26">
        <f t="shared" si="1"/>
        <v>0</v>
      </c>
      <c r="W41" s="5">
        <f t="shared" ref="W41:W72" si="9">RANK(V41,$V$9:$V$63,0)</f>
        <v>33</v>
      </c>
      <c r="X41" s="1" t="str">
        <f t="shared" si="3"/>
        <v>Sophie</v>
      </c>
      <c r="Y41" s="1" t="str">
        <f t="shared" si="4"/>
        <v>LANCESSEUR</v>
      </c>
    </row>
    <row r="42" spans="1:25" x14ac:dyDescent="0.25">
      <c r="A42" s="33" t="s">
        <v>33</v>
      </c>
      <c r="B42" s="38" t="s">
        <v>34</v>
      </c>
      <c r="C42" s="46">
        <f t="shared" si="0"/>
        <v>39</v>
      </c>
      <c r="D42" s="16">
        <v>5</v>
      </c>
      <c r="E42" s="13">
        <v>10</v>
      </c>
      <c r="F42" s="22"/>
      <c r="G42" s="72"/>
      <c r="H42" s="22">
        <v>4</v>
      </c>
      <c r="I42" s="125"/>
      <c r="J42" s="133"/>
      <c r="K42" s="133"/>
      <c r="L42" s="72">
        <v>7</v>
      </c>
      <c r="M42" s="72">
        <v>5</v>
      </c>
      <c r="N42" s="72">
        <v>3</v>
      </c>
      <c r="O42" s="72">
        <v>5</v>
      </c>
      <c r="P42" s="145"/>
      <c r="Q42" s="133"/>
      <c r="R42" s="72"/>
      <c r="S42" s="72"/>
      <c r="T42" s="72"/>
      <c r="U42" s="72"/>
      <c r="V42" s="26">
        <f t="shared" si="1"/>
        <v>39</v>
      </c>
      <c r="W42" s="5">
        <f t="shared" si="9"/>
        <v>1</v>
      </c>
      <c r="X42" s="1" t="str">
        <f t="shared" si="3"/>
        <v>Christine</v>
      </c>
      <c r="Y42" s="1" t="str">
        <f t="shared" si="4"/>
        <v>LE PRINCE</v>
      </c>
    </row>
    <row r="43" spans="1:25" x14ac:dyDescent="0.25">
      <c r="A43" s="33" t="s">
        <v>92</v>
      </c>
      <c r="B43" s="38" t="s">
        <v>113</v>
      </c>
      <c r="C43" s="46">
        <f t="shared" ref="C43:C63" si="10">V43</f>
        <v>11</v>
      </c>
      <c r="D43" s="16"/>
      <c r="E43" s="13">
        <v>6</v>
      </c>
      <c r="F43" s="22"/>
      <c r="G43" s="72"/>
      <c r="H43" s="22"/>
      <c r="I43" s="125"/>
      <c r="J43" s="133"/>
      <c r="K43" s="133">
        <v>5</v>
      </c>
      <c r="L43" s="72"/>
      <c r="M43" s="72"/>
      <c r="N43" s="72"/>
      <c r="O43" s="72"/>
      <c r="P43" s="145"/>
      <c r="Q43" s="133"/>
      <c r="R43" s="72"/>
      <c r="S43" s="72"/>
      <c r="T43" s="72"/>
      <c r="U43" s="72"/>
      <c r="V43" s="26">
        <f t="shared" ref="V43:V63" si="11">SUM(D43:U43)</f>
        <v>11</v>
      </c>
      <c r="W43" s="5">
        <f t="shared" si="9"/>
        <v>10</v>
      </c>
      <c r="X43" s="1" t="str">
        <f t="shared" si="3"/>
        <v>Sidonie</v>
      </c>
      <c r="Y43" s="1" t="str">
        <f t="shared" si="4"/>
        <v>LECONTE</v>
      </c>
    </row>
    <row r="44" spans="1:25" x14ac:dyDescent="0.25">
      <c r="A44" s="33" t="s">
        <v>32</v>
      </c>
      <c r="B44" s="38" t="s">
        <v>16</v>
      </c>
      <c r="C44" s="46">
        <f t="shared" si="10"/>
        <v>0</v>
      </c>
      <c r="D44" s="16"/>
      <c r="E44" s="13"/>
      <c r="F44" s="22"/>
      <c r="G44" s="72"/>
      <c r="H44" s="22"/>
      <c r="I44" s="125"/>
      <c r="J44" s="133"/>
      <c r="K44" s="133"/>
      <c r="L44" s="72"/>
      <c r="M44" s="72"/>
      <c r="N44" s="72"/>
      <c r="O44" s="72"/>
      <c r="P44" s="145"/>
      <c r="Q44" s="133"/>
      <c r="R44" s="72"/>
      <c r="S44" s="72"/>
      <c r="T44" s="72"/>
      <c r="U44" s="72"/>
      <c r="V44" s="26">
        <f t="shared" si="11"/>
        <v>0</v>
      </c>
      <c r="W44" s="5">
        <f t="shared" si="9"/>
        <v>33</v>
      </c>
      <c r="X44" s="1" t="str">
        <f t="shared" ref="X44:X63" si="12">B44</f>
        <v>Claude</v>
      </c>
      <c r="Y44" s="1" t="str">
        <f t="shared" ref="Y44:Y63" si="13">A44</f>
        <v>LEON</v>
      </c>
    </row>
    <row r="45" spans="1:25" x14ac:dyDescent="0.25">
      <c r="A45" s="33" t="s">
        <v>87</v>
      </c>
      <c r="B45" s="38" t="s">
        <v>42</v>
      </c>
      <c r="C45" s="46">
        <f t="shared" si="10"/>
        <v>1</v>
      </c>
      <c r="D45" s="16"/>
      <c r="E45" s="13"/>
      <c r="F45" s="22">
        <v>1</v>
      </c>
      <c r="G45" s="72"/>
      <c r="H45" s="22"/>
      <c r="I45" s="125"/>
      <c r="J45" s="133"/>
      <c r="K45" s="133"/>
      <c r="L45" s="72"/>
      <c r="M45" s="72"/>
      <c r="N45" s="72"/>
      <c r="O45" s="72"/>
      <c r="P45" s="145"/>
      <c r="Q45" s="133"/>
      <c r="R45" s="72"/>
      <c r="S45" s="72"/>
      <c r="T45" s="72"/>
      <c r="U45" s="72"/>
      <c r="V45" s="26">
        <f t="shared" si="11"/>
        <v>1</v>
      </c>
      <c r="W45" s="5">
        <f t="shared" si="9"/>
        <v>31</v>
      </c>
      <c r="X45" s="1" t="str">
        <f t="shared" si="12"/>
        <v>Elisabeth</v>
      </c>
      <c r="Y45" s="1" t="str">
        <f t="shared" si="13"/>
        <v>LEREBOULLET</v>
      </c>
    </row>
    <row r="46" spans="1:25" x14ac:dyDescent="0.25">
      <c r="A46" s="33" t="s">
        <v>81</v>
      </c>
      <c r="B46" s="38" t="s">
        <v>82</v>
      </c>
      <c r="C46" s="46">
        <f t="shared" si="10"/>
        <v>19</v>
      </c>
      <c r="D46" s="16"/>
      <c r="E46" s="13">
        <v>5</v>
      </c>
      <c r="F46" s="22"/>
      <c r="G46" s="72">
        <v>8</v>
      </c>
      <c r="H46" s="22">
        <v>3</v>
      </c>
      <c r="I46" s="125"/>
      <c r="J46" s="133"/>
      <c r="K46" s="133"/>
      <c r="L46" s="72"/>
      <c r="M46" s="72">
        <v>2</v>
      </c>
      <c r="N46" s="72">
        <v>1</v>
      </c>
      <c r="O46" s="72"/>
      <c r="P46" s="145"/>
      <c r="Q46" s="133"/>
      <c r="R46" s="72"/>
      <c r="S46" s="72"/>
      <c r="T46" s="72"/>
      <c r="U46" s="72"/>
      <c r="V46" s="26">
        <f t="shared" si="11"/>
        <v>19</v>
      </c>
      <c r="W46" s="5">
        <f t="shared" si="9"/>
        <v>6</v>
      </c>
      <c r="X46" s="1" t="str">
        <f t="shared" si="12"/>
        <v>Martine</v>
      </c>
      <c r="Y46" s="1" t="str">
        <f t="shared" si="13"/>
        <v>LORDEREAU</v>
      </c>
    </row>
    <row r="47" spans="1:25" x14ac:dyDescent="0.25">
      <c r="A47" s="33" t="s">
        <v>104</v>
      </c>
      <c r="B47" s="38" t="s">
        <v>105</v>
      </c>
      <c r="C47" s="46">
        <f t="shared" si="10"/>
        <v>0</v>
      </c>
      <c r="D47" s="16"/>
      <c r="E47" s="13"/>
      <c r="F47" s="22"/>
      <c r="G47" s="72"/>
      <c r="H47" s="22"/>
      <c r="I47" s="125"/>
      <c r="J47" s="133"/>
      <c r="K47" s="133"/>
      <c r="L47" s="72"/>
      <c r="M47" s="72"/>
      <c r="N47" s="72"/>
      <c r="O47" s="72"/>
      <c r="P47" s="145"/>
      <c r="Q47" s="133"/>
      <c r="R47" s="72"/>
      <c r="S47" s="72"/>
      <c r="T47" s="72"/>
      <c r="U47" s="72"/>
      <c r="V47" s="26">
        <f t="shared" si="11"/>
        <v>0</v>
      </c>
      <c r="W47" s="5">
        <f t="shared" si="9"/>
        <v>33</v>
      </c>
      <c r="X47" s="1" t="str">
        <f t="shared" si="12"/>
        <v>Patricia</v>
      </c>
      <c r="Y47" s="1" t="str">
        <f t="shared" si="13"/>
        <v>MARIE</v>
      </c>
    </row>
    <row r="48" spans="1:25" x14ac:dyDescent="0.25">
      <c r="A48" s="33" t="s">
        <v>233</v>
      </c>
      <c r="B48" s="38" t="s">
        <v>234</v>
      </c>
      <c r="C48" s="46">
        <f t="shared" si="10"/>
        <v>34</v>
      </c>
      <c r="D48" s="16">
        <v>4</v>
      </c>
      <c r="E48" s="13">
        <v>8</v>
      </c>
      <c r="F48" s="22">
        <v>5</v>
      </c>
      <c r="G48" s="72">
        <v>4</v>
      </c>
      <c r="H48" s="22">
        <v>5</v>
      </c>
      <c r="I48" s="125"/>
      <c r="J48" s="133"/>
      <c r="K48" s="133"/>
      <c r="L48" s="72"/>
      <c r="M48" s="72"/>
      <c r="N48" s="72"/>
      <c r="O48" s="72"/>
      <c r="P48" s="145"/>
      <c r="Q48" s="133"/>
      <c r="R48" s="72">
        <v>8</v>
      </c>
      <c r="S48" s="72"/>
      <c r="T48" s="72"/>
      <c r="U48" s="72"/>
      <c r="V48" s="26">
        <f t="shared" si="11"/>
        <v>34</v>
      </c>
      <c r="W48" s="5">
        <f t="shared" si="9"/>
        <v>2</v>
      </c>
      <c r="X48" s="1" t="str">
        <f t="shared" si="12"/>
        <v>Clémence</v>
      </c>
      <c r="Y48" s="1" t="str">
        <f t="shared" si="13"/>
        <v>MATHIEU</v>
      </c>
    </row>
    <row r="49" spans="1:25" x14ac:dyDescent="0.25">
      <c r="A49" s="33" t="s">
        <v>180</v>
      </c>
      <c r="B49" s="38" t="s">
        <v>301</v>
      </c>
      <c r="C49" s="46">
        <f t="shared" si="10"/>
        <v>3</v>
      </c>
      <c r="D49" s="16"/>
      <c r="E49" s="13"/>
      <c r="F49" s="22"/>
      <c r="G49" s="72"/>
      <c r="H49" s="22"/>
      <c r="I49" s="125"/>
      <c r="J49" s="133"/>
      <c r="K49" s="133"/>
      <c r="L49" s="72"/>
      <c r="M49" s="72">
        <v>3</v>
      </c>
      <c r="N49" s="72"/>
      <c r="O49" s="72"/>
      <c r="P49" s="145"/>
      <c r="Q49" s="133"/>
      <c r="R49" s="72"/>
      <c r="S49" s="72"/>
      <c r="T49" s="72"/>
      <c r="U49" s="72"/>
      <c r="V49" s="26">
        <f t="shared" ref="V49" si="14">SUM(D49:U49)</f>
        <v>3</v>
      </c>
      <c r="W49" s="5">
        <f t="shared" si="9"/>
        <v>20</v>
      </c>
      <c r="X49" s="1" t="str">
        <f t="shared" si="12"/>
        <v>Marie-Pierre</v>
      </c>
      <c r="Y49" s="1" t="str">
        <f t="shared" si="13"/>
        <v>PAPON</v>
      </c>
    </row>
    <row r="50" spans="1:25" x14ac:dyDescent="0.25">
      <c r="A50" s="33" t="s">
        <v>45</v>
      </c>
      <c r="B50" s="38" t="s">
        <v>46</v>
      </c>
      <c r="C50" s="46">
        <f t="shared" si="10"/>
        <v>0</v>
      </c>
      <c r="D50" s="16"/>
      <c r="E50" s="13"/>
      <c r="F50" s="22"/>
      <c r="G50" s="72"/>
      <c r="H50" s="22"/>
      <c r="I50" s="125"/>
      <c r="J50" s="133"/>
      <c r="K50" s="133"/>
      <c r="L50" s="72"/>
      <c r="M50" s="72"/>
      <c r="N50" s="72"/>
      <c r="O50" s="72"/>
      <c r="P50" s="145"/>
      <c r="Q50" s="133"/>
      <c r="R50" s="72"/>
      <c r="S50" s="72"/>
      <c r="T50" s="72"/>
      <c r="U50" s="72"/>
      <c r="V50" s="26">
        <f t="shared" si="11"/>
        <v>0</v>
      </c>
      <c r="W50" s="5">
        <f t="shared" si="9"/>
        <v>33</v>
      </c>
      <c r="X50" s="1" t="str">
        <f t="shared" si="12"/>
        <v>Rosine</v>
      </c>
      <c r="Y50" s="1" t="str">
        <f t="shared" si="13"/>
        <v>PARENTY</v>
      </c>
    </row>
    <row r="51" spans="1:25" x14ac:dyDescent="0.25">
      <c r="A51" s="33" t="s">
        <v>211</v>
      </c>
      <c r="B51" s="38" t="s">
        <v>153</v>
      </c>
      <c r="C51" s="46">
        <f t="shared" si="10"/>
        <v>3</v>
      </c>
      <c r="D51" s="84">
        <v>2</v>
      </c>
      <c r="E51" s="12"/>
      <c r="F51" s="21"/>
      <c r="G51" s="72">
        <v>1</v>
      </c>
      <c r="H51" s="72"/>
      <c r="I51" s="124"/>
      <c r="J51" s="133"/>
      <c r="K51" s="133"/>
      <c r="L51" s="72"/>
      <c r="M51" s="72"/>
      <c r="N51" s="72"/>
      <c r="O51" s="72"/>
      <c r="P51" s="145"/>
      <c r="Q51" s="133"/>
      <c r="R51" s="72"/>
      <c r="S51" s="72"/>
      <c r="T51" s="72"/>
      <c r="U51" s="72"/>
      <c r="V51" s="26">
        <f t="shared" si="11"/>
        <v>3</v>
      </c>
      <c r="W51" s="5">
        <f t="shared" si="9"/>
        <v>20</v>
      </c>
      <c r="X51" s="1" t="str">
        <f t="shared" si="12"/>
        <v>Stéphanie</v>
      </c>
      <c r="Y51" s="1" t="str">
        <f t="shared" si="13"/>
        <v>PEROL</v>
      </c>
    </row>
    <row r="52" spans="1:25" x14ac:dyDescent="0.25">
      <c r="A52" s="33" t="s">
        <v>49</v>
      </c>
      <c r="B52" s="38" t="s">
        <v>117</v>
      </c>
      <c r="C52" s="46">
        <f t="shared" si="10"/>
        <v>2</v>
      </c>
      <c r="D52" s="16"/>
      <c r="E52" s="13"/>
      <c r="F52" s="22"/>
      <c r="G52" s="72"/>
      <c r="H52" s="22"/>
      <c r="I52" s="125"/>
      <c r="J52" s="133"/>
      <c r="K52" s="133">
        <v>2</v>
      </c>
      <c r="L52" s="72"/>
      <c r="M52" s="72"/>
      <c r="N52" s="72"/>
      <c r="O52" s="72"/>
      <c r="P52" s="145"/>
      <c r="Q52" s="133"/>
      <c r="R52" s="72"/>
      <c r="S52" s="72"/>
      <c r="T52" s="72"/>
      <c r="U52" s="72"/>
      <c r="V52" s="26">
        <f t="shared" si="11"/>
        <v>2</v>
      </c>
      <c r="W52" s="5">
        <f t="shared" si="9"/>
        <v>27</v>
      </c>
      <c r="X52" s="1" t="str">
        <f t="shared" si="12"/>
        <v>Florence</v>
      </c>
      <c r="Y52" s="1" t="str">
        <f t="shared" si="13"/>
        <v>PORTIER</v>
      </c>
    </row>
    <row r="53" spans="1:25" x14ac:dyDescent="0.25">
      <c r="A53" s="33" t="s">
        <v>285</v>
      </c>
      <c r="B53" s="38" t="s">
        <v>286</v>
      </c>
      <c r="C53" s="46">
        <f t="shared" si="10"/>
        <v>2</v>
      </c>
      <c r="D53" s="16"/>
      <c r="E53" s="13">
        <v>2</v>
      </c>
      <c r="F53" s="22"/>
      <c r="G53" s="72"/>
      <c r="H53" s="22"/>
      <c r="I53" s="125"/>
      <c r="J53" s="133"/>
      <c r="K53" s="133"/>
      <c r="L53" s="72"/>
      <c r="M53" s="72"/>
      <c r="N53" s="72"/>
      <c r="O53" s="72"/>
      <c r="P53" s="145"/>
      <c r="Q53" s="133"/>
      <c r="R53" s="72"/>
      <c r="S53" s="72"/>
      <c r="T53" s="72"/>
      <c r="U53" s="72"/>
      <c r="V53" s="26">
        <f t="shared" si="11"/>
        <v>2</v>
      </c>
      <c r="W53" s="5">
        <f t="shared" si="9"/>
        <v>27</v>
      </c>
      <c r="X53" s="1" t="str">
        <f t="shared" si="12"/>
        <v>Florance</v>
      </c>
      <c r="Y53" s="1" t="str">
        <f t="shared" si="13"/>
        <v>PORTIER LACROIX</v>
      </c>
    </row>
    <row r="54" spans="1:25" x14ac:dyDescent="0.25">
      <c r="A54" s="33" t="s">
        <v>167</v>
      </c>
      <c r="B54" s="38" t="s">
        <v>168</v>
      </c>
      <c r="C54" s="46">
        <f t="shared" si="10"/>
        <v>0</v>
      </c>
      <c r="D54" s="16"/>
      <c r="E54" s="13"/>
      <c r="F54" s="22"/>
      <c r="G54" s="72"/>
      <c r="H54" s="22"/>
      <c r="I54" s="125"/>
      <c r="J54" s="133"/>
      <c r="K54" s="133"/>
      <c r="L54" s="72"/>
      <c r="M54" s="72"/>
      <c r="N54" s="72"/>
      <c r="O54" s="72"/>
      <c r="P54" s="145"/>
      <c r="Q54" s="133"/>
      <c r="R54" s="72"/>
      <c r="S54" s="72"/>
      <c r="T54" s="72"/>
      <c r="U54" s="72"/>
      <c r="V54" s="26">
        <f t="shared" si="11"/>
        <v>0</v>
      </c>
      <c r="W54" s="5">
        <f t="shared" si="9"/>
        <v>33</v>
      </c>
      <c r="X54" s="1" t="str">
        <f t="shared" si="12"/>
        <v>Pascale</v>
      </c>
      <c r="Y54" s="1" t="str">
        <f t="shared" si="13"/>
        <v>RETOUT</v>
      </c>
    </row>
    <row r="55" spans="1:25" x14ac:dyDescent="0.25">
      <c r="A55" s="33" t="s">
        <v>110</v>
      </c>
      <c r="B55" s="38" t="s">
        <v>111</v>
      </c>
      <c r="C55" s="46">
        <f t="shared" si="10"/>
        <v>19</v>
      </c>
      <c r="D55" s="50"/>
      <c r="E55" s="12"/>
      <c r="F55" s="21"/>
      <c r="G55" s="72"/>
      <c r="H55" s="72"/>
      <c r="I55" s="124"/>
      <c r="J55" s="133"/>
      <c r="K55" s="133"/>
      <c r="L55" s="72">
        <v>9</v>
      </c>
      <c r="M55" s="72"/>
      <c r="N55" s="72"/>
      <c r="O55" s="72"/>
      <c r="P55" s="145"/>
      <c r="Q55" s="133"/>
      <c r="R55" s="72">
        <v>10</v>
      </c>
      <c r="S55" s="72"/>
      <c r="T55" s="72"/>
      <c r="U55" s="72"/>
      <c r="V55" s="26">
        <f t="shared" si="11"/>
        <v>19</v>
      </c>
      <c r="W55" s="5">
        <f t="shared" si="9"/>
        <v>6</v>
      </c>
      <c r="X55" s="1" t="str">
        <f t="shared" si="12"/>
        <v>Virginie</v>
      </c>
      <c r="Y55" s="1" t="str">
        <f t="shared" si="13"/>
        <v>SANNIER</v>
      </c>
    </row>
    <row r="56" spans="1:25" x14ac:dyDescent="0.25">
      <c r="A56" s="33" t="s">
        <v>39</v>
      </c>
      <c r="B56" s="38" t="s">
        <v>40</v>
      </c>
      <c r="C56" s="46">
        <f t="shared" si="10"/>
        <v>0</v>
      </c>
      <c r="D56" s="16"/>
      <c r="E56" s="13"/>
      <c r="F56" s="22"/>
      <c r="G56" s="72"/>
      <c r="H56" s="22"/>
      <c r="I56" s="125"/>
      <c r="J56" s="133"/>
      <c r="K56" s="133"/>
      <c r="L56" s="72"/>
      <c r="M56" s="72"/>
      <c r="N56" s="72"/>
      <c r="O56" s="72"/>
      <c r="P56" s="145"/>
      <c r="Q56" s="133"/>
      <c r="R56" s="72"/>
      <c r="S56" s="72"/>
      <c r="T56" s="72"/>
      <c r="U56" s="72"/>
      <c r="V56" s="26">
        <f t="shared" si="11"/>
        <v>0</v>
      </c>
      <c r="W56" s="5">
        <f t="shared" si="9"/>
        <v>33</v>
      </c>
      <c r="X56" s="1" t="str">
        <f t="shared" si="12"/>
        <v>Valérie</v>
      </c>
      <c r="Y56" s="1" t="str">
        <f t="shared" si="13"/>
        <v>SAUBRY BOBET</v>
      </c>
    </row>
    <row r="57" spans="1:25" x14ac:dyDescent="0.25">
      <c r="A57" s="33" t="s">
        <v>88</v>
      </c>
      <c r="B57" s="38" t="s">
        <v>89</v>
      </c>
      <c r="C57" s="46">
        <f t="shared" si="10"/>
        <v>11</v>
      </c>
      <c r="D57" s="16"/>
      <c r="E57" s="13"/>
      <c r="F57" s="22"/>
      <c r="G57" s="72"/>
      <c r="H57" s="22">
        <v>1</v>
      </c>
      <c r="I57" s="125"/>
      <c r="J57" s="133"/>
      <c r="K57" s="133"/>
      <c r="L57" s="72">
        <v>6</v>
      </c>
      <c r="M57" s="72">
        <v>4</v>
      </c>
      <c r="N57" s="72"/>
      <c r="O57" s="72"/>
      <c r="P57" s="145"/>
      <c r="Q57" s="133"/>
      <c r="R57" s="72"/>
      <c r="S57" s="72"/>
      <c r="T57" s="72"/>
      <c r="U57" s="72"/>
      <c r="V57" s="26">
        <f t="shared" si="11"/>
        <v>11</v>
      </c>
      <c r="W57" s="5">
        <f t="shared" si="9"/>
        <v>10</v>
      </c>
      <c r="X57" s="1" t="str">
        <f t="shared" si="12"/>
        <v>Fabienne</v>
      </c>
      <c r="Y57" s="1" t="str">
        <f t="shared" si="13"/>
        <v>SAVOYE</v>
      </c>
    </row>
    <row r="58" spans="1:25" x14ac:dyDescent="0.25">
      <c r="A58" s="33" t="s">
        <v>41</v>
      </c>
      <c r="B58" s="38" t="s">
        <v>42</v>
      </c>
      <c r="C58" s="46">
        <f t="shared" si="10"/>
        <v>0</v>
      </c>
      <c r="D58" s="16"/>
      <c r="E58" s="13"/>
      <c r="F58" s="22"/>
      <c r="G58" s="72"/>
      <c r="H58" s="22"/>
      <c r="I58" s="125"/>
      <c r="J58" s="133"/>
      <c r="K58" s="133"/>
      <c r="L58" s="72"/>
      <c r="M58" s="72"/>
      <c r="N58" s="72"/>
      <c r="O58" s="72"/>
      <c r="P58" s="145"/>
      <c r="Q58" s="133"/>
      <c r="R58" s="72"/>
      <c r="S58" s="72"/>
      <c r="T58" s="72"/>
      <c r="U58" s="72"/>
      <c r="V58" s="26">
        <f t="shared" si="11"/>
        <v>0</v>
      </c>
      <c r="W58" s="5">
        <f t="shared" si="9"/>
        <v>33</v>
      </c>
      <c r="X58" s="1" t="str">
        <f t="shared" si="12"/>
        <v>Elisabeth</v>
      </c>
      <c r="Y58" s="1" t="str">
        <f t="shared" si="13"/>
        <v>TATTEVIN</v>
      </c>
    </row>
    <row r="59" spans="1:25" x14ac:dyDescent="0.25">
      <c r="A59" s="33" t="s">
        <v>43</v>
      </c>
      <c r="B59" s="38" t="s">
        <v>44</v>
      </c>
      <c r="C59" s="46">
        <f t="shared" si="10"/>
        <v>19</v>
      </c>
      <c r="D59" s="16"/>
      <c r="E59" s="13"/>
      <c r="F59" s="22"/>
      <c r="G59" s="72"/>
      <c r="H59" s="22"/>
      <c r="I59" s="125"/>
      <c r="J59" s="133"/>
      <c r="K59" s="133"/>
      <c r="L59" s="72">
        <v>8</v>
      </c>
      <c r="M59" s="72"/>
      <c r="N59" s="72">
        <v>2</v>
      </c>
      <c r="O59" s="81">
        <v>2</v>
      </c>
      <c r="P59" s="145"/>
      <c r="Q59" s="133"/>
      <c r="R59" s="72">
        <v>7</v>
      </c>
      <c r="S59" s="72"/>
      <c r="T59" s="72"/>
      <c r="U59" s="72"/>
      <c r="V59" s="26">
        <f t="shared" si="11"/>
        <v>19</v>
      </c>
      <c r="W59" s="5">
        <f t="shared" si="9"/>
        <v>6</v>
      </c>
      <c r="X59" s="1" t="str">
        <f t="shared" si="12"/>
        <v>Marlene</v>
      </c>
      <c r="Y59" s="1" t="str">
        <f t="shared" si="13"/>
        <v>TAURIN</v>
      </c>
    </row>
    <row r="60" spans="1:25" x14ac:dyDescent="0.25">
      <c r="A60" s="33" t="s">
        <v>254</v>
      </c>
      <c r="B60" s="38" t="s">
        <v>116</v>
      </c>
      <c r="C60" s="89">
        <f t="shared" si="10"/>
        <v>0</v>
      </c>
      <c r="D60" s="13"/>
      <c r="E60" s="22"/>
      <c r="F60" s="22"/>
      <c r="G60" s="72"/>
      <c r="H60" s="22"/>
      <c r="I60" s="125"/>
      <c r="J60" s="134"/>
      <c r="K60" s="133"/>
      <c r="L60" s="72"/>
      <c r="M60" s="72"/>
      <c r="N60" s="72"/>
      <c r="O60" s="72"/>
      <c r="P60" s="145"/>
      <c r="Q60" s="133"/>
      <c r="R60" s="81"/>
      <c r="S60" s="81"/>
      <c r="T60" s="81"/>
      <c r="U60" s="81"/>
      <c r="V60" s="26">
        <f t="shared" si="11"/>
        <v>0</v>
      </c>
      <c r="W60" s="5">
        <f t="shared" si="9"/>
        <v>33</v>
      </c>
      <c r="X60" s="1" t="str">
        <f t="shared" si="12"/>
        <v>Brigitte</v>
      </c>
      <c r="Y60" s="1" t="str">
        <f t="shared" si="13"/>
        <v>THIEBOT</v>
      </c>
    </row>
    <row r="61" spans="1:25" x14ac:dyDescent="0.25">
      <c r="A61" s="33" t="s">
        <v>221</v>
      </c>
      <c r="B61" s="38" t="s">
        <v>222</v>
      </c>
      <c r="C61" s="89">
        <f t="shared" si="10"/>
        <v>0</v>
      </c>
      <c r="D61" s="13"/>
      <c r="E61" s="22"/>
      <c r="F61" s="22"/>
      <c r="G61" s="72"/>
      <c r="H61" s="22"/>
      <c r="I61" s="125"/>
      <c r="J61" s="133"/>
      <c r="K61" s="133"/>
      <c r="L61" s="72"/>
      <c r="M61" s="72"/>
      <c r="N61" s="72"/>
      <c r="O61" s="72"/>
      <c r="P61" s="145"/>
      <c r="Q61" s="133"/>
      <c r="R61" s="81"/>
      <c r="S61" s="81"/>
      <c r="T61" s="81"/>
      <c r="U61" s="81"/>
      <c r="V61" s="26">
        <f t="shared" si="11"/>
        <v>0</v>
      </c>
      <c r="W61" s="5">
        <f t="shared" si="9"/>
        <v>33</v>
      </c>
      <c r="X61" s="1" t="str">
        <f t="shared" si="12"/>
        <v>Véronique</v>
      </c>
      <c r="Y61" s="1" t="str">
        <f t="shared" si="13"/>
        <v>THIRION</v>
      </c>
    </row>
    <row r="62" spans="1:25" x14ac:dyDescent="0.25">
      <c r="A62" s="33" t="s">
        <v>230</v>
      </c>
      <c r="B62" s="38" t="s">
        <v>222</v>
      </c>
      <c r="C62" s="89">
        <f t="shared" si="10"/>
        <v>5</v>
      </c>
      <c r="D62" s="13"/>
      <c r="E62" s="22"/>
      <c r="F62" s="22"/>
      <c r="G62" s="72"/>
      <c r="H62" s="22"/>
      <c r="I62" s="125"/>
      <c r="J62" s="133"/>
      <c r="K62" s="133"/>
      <c r="L62" s="72"/>
      <c r="M62" s="72"/>
      <c r="N62" s="72"/>
      <c r="O62" s="72"/>
      <c r="P62" s="145"/>
      <c r="Q62" s="133"/>
      <c r="R62" s="81">
        <v>5</v>
      </c>
      <c r="S62" s="81"/>
      <c r="T62" s="81"/>
      <c r="U62" s="81"/>
      <c r="V62" s="26">
        <f t="shared" si="11"/>
        <v>5</v>
      </c>
      <c r="W62" s="5">
        <f t="shared" si="9"/>
        <v>15</v>
      </c>
      <c r="X62" s="1" t="str">
        <f t="shared" si="12"/>
        <v>Véronique</v>
      </c>
      <c r="Y62" s="1" t="str">
        <f t="shared" si="13"/>
        <v>VARIN</v>
      </c>
    </row>
    <row r="63" spans="1:25" x14ac:dyDescent="0.25">
      <c r="A63" s="73" t="s">
        <v>115</v>
      </c>
      <c r="B63" s="74" t="s">
        <v>116</v>
      </c>
      <c r="C63" s="89">
        <f t="shared" si="10"/>
        <v>3</v>
      </c>
      <c r="D63" s="13"/>
      <c r="E63" s="22">
        <v>3</v>
      </c>
      <c r="F63" s="22"/>
      <c r="G63" s="72"/>
      <c r="H63" s="22"/>
      <c r="I63" s="125"/>
      <c r="J63" s="133"/>
      <c r="K63" s="133"/>
      <c r="L63" s="72"/>
      <c r="M63" s="72"/>
      <c r="N63" s="72"/>
      <c r="O63" s="72"/>
      <c r="P63" s="145"/>
      <c r="Q63" s="133"/>
      <c r="R63" s="81"/>
      <c r="S63" s="81"/>
      <c r="T63" s="81"/>
      <c r="U63" s="81"/>
      <c r="V63" s="26">
        <f t="shared" si="11"/>
        <v>3</v>
      </c>
      <c r="W63" s="5">
        <f t="shared" si="9"/>
        <v>20</v>
      </c>
      <c r="X63" s="1" t="str">
        <f t="shared" si="12"/>
        <v>Brigitte</v>
      </c>
      <c r="Y63" s="1" t="str">
        <f t="shared" si="13"/>
        <v>VATINE</v>
      </c>
    </row>
    <row r="64" spans="1:25" x14ac:dyDescent="0.25">
      <c r="G64" s="103"/>
      <c r="I64" s="131"/>
      <c r="J64" s="135"/>
      <c r="K64" s="135"/>
      <c r="L64" s="103"/>
      <c r="M64" s="103"/>
      <c r="N64" s="103"/>
      <c r="O64" s="103"/>
      <c r="P64" s="149"/>
      <c r="Q64" s="135"/>
      <c r="R64" s="103"/>
      <c r="S64" s="103"/>
      <c r="T64" s="103"/>
      <c r="U64" s="103"/>
    </row>
    <row r="65" spans="7:21" x14ac:dyDescent="0.25">
      <c r="G65" s="103"/>
      <c r="I65" s="131"/>
      <c r="J65" s="135"/>
      <c r="K65" s="135"/>
      <c r="L65" s="103"/>
      <c r="M65" s="103"/>
      <c r="N65" s="103"/>
      <c r="O65" s="103"/>
      <c r="P65" s="149"/>
      <c r="Q65" s="135"/>
      <c r="R65" s="103"/>
      <c r="S65" s="103"/>
      <c r="T65" s="103"/>
      <c r="U65" s="103"/>
    </row>
    <row r="66" spans="7:21" x14ac:dyDescent="0.25">
      <c r="G66" s="103"/>
      <c r="I66" s="131"/>
      <c r="J66" s="135"/>
      <c r="K66" s="135"/>
      <c r="L66" s="103"/>
      <c r="M66" s="103"/>
      <c r="N66" s="103"/>
      <c r="O66" s="103"/>
      <c r="P66" s="149"/>
      <c r="Q66" s="135"/>
      <c r="R66" s="103"/>
      <c r="S66" s="103"/>
      <c r="T66" s="103"/>
      <c r="U66" s="103"/>
    </row>
    <row r="67" spans="7:21" x14ac:dyDescent="0.25">
      <c r="G67" s="103"/>
      <c r="I67" s="131"/>
      <c r="J67" s="136"/>
      <c r="K67" s="136"/>
      <c r="P67" s="150"/>
      <c r="Q67" s="136"/>
    </row>
    <row r="68" spans="7:21" x14ac:dyDescent="0.25">
      <c r="G68" s="103"/>
      <c r="I68" s="131"/>
      <c r="J68" s="136"/>
      <c r="K68" s="136"/>
      <c r="P68" s="150"/>
      <c r="Q68" s="136"/>
    </row>
    <row r="69" spans="7:21" x14ac:dyDescent="0.25">
      <c r="G69" s="103"/>
      <c r="I69" s="131"/>
      <c r="J69" s="136"/>
      <c r="K69" s="136"/>
      <c r="P69" s="150"/>
      <c r="Q69" s="136"/>
    </row>
    <row r="70" spans="7:21" x14ac:dyDescent="0.25">
      <c r="G70" s="103"/>
      <c r="I70" s="131"/>
      <c r="J70" s="136"/>
      <c r="K70" s="136"/>
      <c r="P70" s="150"/>
      <c r="Q70" s="136"/>
    </row>
    <row r="71" spans="7:21" x14ac:dyDescent="0.25">
      <c r="G71" s="103"/>
      <c r="I71" s="131"/>
      <c r="J71" s="136"/>
      <c r="K71" s="136"/>
      <c r="P71" s="150"/>
      <c r="Q71" s="136"/>
    </row>
    <row r="72" spans="7:21" x14ac:dyDescent="0.25">
      <c r="G72" s="103"/>
      <c r="I72" s="131"/>
      <c r="J72" s="136"/>
      <c r="K72" s="136"/>
      <c r="P72" s="150"/>
      <c r="Q72" s="136"/>
    </row>
    <row r="73" spans="7:21" x14ac:dyDescent="0.25">
      <c r="G73" s="103"/>
    </row>
    <row r="74" spans="7:21" x14ac:dyDescent="0.25">
      <c r="G74" s="103"/>
    </row>
    <row r="75" spans="7:21" x14ac:dyDescent="0.25">
      <c r="G75" s="103"/>
    </row>
    <row r="76" spans="7:21" x14ac:dyDescent="0.25">
      <c r="G76" s="103"/>
    </row>
    <row r="77" spans="7:21" x14ac:dyDescent="0.25">
      <c r="G77" s="103"/>
    </row>
    <row r="78" spans="7:21" x14ac:dyDescent="0.25">
      <c r="G78" s="103"/>
    </row>
    <row r="79" spans="7:21" x14ac:dyDescent="0.25">
      <c r="G79" s="103"/>
    </row>
    <row r="80" spans="7:21" x14ac:dyDescent="0.25">
      <c r="G80" s="103"/>
    </row>
    <row r="81" spans="7:7" x14ac:dyDescent="0.25">
      <c r="G81" s="103"/>
    </row>
    <row r="82" spans="7:7" x14ac:dyDescent="0.25">
      <c r="G82" s="103"/>
    </row>
    <row r="83" spans="7:7" x14ac:dyDescent="0.25">
      <c r="G83" s="103"/>
    </row>
    <row r="84" spans="7:7" x14ac:dyDescent="0.25">
      <c r="G84" s="103"/>
    </row>
    <row r="85" spans="7:7" x14ac:dyDescent="0.25">
      <c r="G85" s="103"/>
    </row>
    <row r="86" spans="7:7" x14ac:dyDescent="0.25">
      <c r="G86" s="103"/>
    </row>
    <row r="87" spans="7:7" x14ac:dyDescent="0.25">
      <c r="G87" s="103"/>
    </row>
    <row r="88" spans="7:7" x14ac:dyDescent="0.25">
      <c r="G88" s="103"/>
    </row>
    <row r="89" spans="7:7" x14ac:dyDescent="0.25">
      <c r="G89" s="103"/>
    </row>
    <row r="90" spans="7:7" x14ac:dyDescent="0.25">
      <c r="G90" s="103"/>
    </row>
    <row r="91" spans="7:7" x14ac:dyDescent="0.25">
      <c r="G91" s="103"/>
    </row>
    <row r="92" spans="7:7" x14ac:dyDescent="0.25">
      <c r="G92" s="103"/>
    </row>
    <row r="93" spans="7:7" x14ac:dyDescent="0.25">
      <c r="G93" s="103"/>
    </row>
    <row r="94" spans="7:7" x14ac:dyDescent="0.25">
      <c r="G94" s="103"/>
    </row>
    <row r="95" spans="7:7" x14ac:dyDescent="0.25">
      <c r="G95" s="103"/>
    </row>
    <row r="96" spans="7:7" x14ac:dyDescent="0.25">
      <c r="G96" s="103"/>
    </row>
    <row r="97" spans="7:7" x14ac:dyDescent="0.25">
      <c r="G97" s="103"/>
    </row>
    <row r="98" spans="7:7" x14ac:dyDescent="0.25">
      <c r="G98" s="103"/>
    </row>
    <row r="99" spans="7:7" x14ac:dyDescent="0.25">
      <c r="G99" s="103"/>
    </row>
    <row r="100" spans="7:7" x14ac:dyDescent="0.25">
      <c r="G100" s="103"/>
    </row>
    <row r="101" spans="7:7" x14ac:dyDescent="0.25">
      <c r="G101" s="103"/>
    </row>
    <row r="102" spans="7:7" x14ac:dyDescent="0.25">
      <c r="G102" s="103"/>
    </row>
    <row r="103" spans="7:7" x14ac:dyDescent="0.25">
      <c r="G103" s="103"/>
    </row>
    <row r="104" spans="7:7" x14ac:dyDescent="0.25">
      <c r="G104" s="103"/>
    </row>
    <row r="105" spans="7:7" x14ac:dyDescent="0.25">
      <c r="G105" s="103"/>
    </row>
    <row r="106" spans="7:7" x14ac:dyDescent="0.25">
      <c r="G106" s="103"/>
    </row>
    <row r="107" spans="7:7" x14ac:dyDescent="0.25">
      <c r="G107" s="103"/>
    </row>
    <row r="108" spans="7:7" x14ac:dyDescent="0.25">
      <c r="G108" s="103"/>
    </row>
    <row r="109" spans="7:7" x14ac:dyDescent="0.25">
      <c r="G109" s="103"/>
    </row>
    <row r="110" spans="7:7" x14ac:dyDescent="0.25">
      <c r="G110" s="103"/>
    </row>
    <row r="111" spans="7:7" x14ac:dyDescent="0.25">
      <c r="G111" s="103"/>
    </row>
    <row r="112" spans="7:7" x14ac:dyDescent="0.25">
      <c r="G112" s="103"/>
    </row>
    <row r="113" spans="7:7" x14ac:dyDescent="0.25">
      <c r="G113" s="103"/>
    </row>
    <row r="114" spans="7:7" x14ac:dyDescent="0.25">
      <c r="G114" s="103"/>
    </row>
    <row r="115" spans="7:7" x14ac:dyDescent="0.25">
      <c r="G115" s="103"/>
    </row>
    <row r="116" spans="7:7" x14ac:dyDescent="0.25">
      <c r="G116" s="103"/>
    </row>
    <row r="117" spans="7:7" x14ac:dyDescent="0.25">
      <c r="G117" s="103"/>
    </row>
    <row r="118" spans="7:7" x14ac:dyDescent="0.25">
      <c r="G118" s="103"/>
    </row>
    <row r="119" spans="7:7" x14ac:dyDescent="0.25">
      <c r="G119" s="103"/>
    </row>
    <row r="120" spans="7:7" x14ac:dyDescent="0.25">
      <c r="G120" s="103"/>
    </row>
    <row r="121" spans="7:7" x14ac:dyDescent="0.25">
      <c r="G121" s="103"/>
    </row>
    <row r="122" spans="7:7" x14ac:dyDescent="0.25">
      <c r="G122" s="103"/>
    </row>
    <row r="123" spans="7:7" x14ac:dyDescent="0.25">
      <c r="G123" s="103"/>
    </row>
    <row r="124" spans="7:7" x14ac:dyDescent="0.25">
      <c r="G124" s="103"/>
    </row>
    <row r="125" spans="7:7" x14ac:dyDescent="0.25">
      <c r="G125" s="103"/>
    </row>
    <row r="126" spans="7:7" x14ac:dyDescent="0.25">
      <c r="G126" s="103"/>
    </row>
    <row r="127" spans="7:7" x14ac:dyDescent="0.25">
      <c r="G127" s="103"/>
    </row>
    <row r="128" spans="7:7" x14ac:dyDescent="0.25">
      <c r="G128" s="103"/>
    </row>
    <row r="129" spans="7:7" x14ac:dyDescent="0.25">
      <c r="G129" s="103"/>
    </row>
    <row r="130" spans="7:7" x14ac:dyDescent="0.25">
      <c r="G130" s="103"/>
    </row>
    <row r="131" spans="7:7" x14ac:dyDescent="0.25">
      <c r="G131" s="103"/>
    </row>
    <row r="132" spans="7:7" x14ac:dyDescent="0.25">
      <c r="G132" s="103"/>
    </row>
    <row r="133" spans="7:7" x14ac:dyDescent="0.25">
      <c r="G133" s="103"/>
    </row>
    <row r="134" spans="7:7" x14ac:dyDescent="0.25">
      <c r="G134" s="103"/>
    </row>
    <row r="135" spans="7:7" x14ac:dyDescent="0.25">
      <c r="G135" s="103"/>
    </row>
    <row r="136" spans="7:7" x14ac:dyDescent="0.25">
      <c r="G136" s="103"/>
    </row>
    <row r="137" spans="7:7" x14ac:dyDescent="0.25">
      <c r="G137" s="103"/>
    </row>
    <row r="138" spans="7:7" x14ac:dyDescent="0.25">
      <c r="G138" s="103"/>
    </row>
    <row r="139" spans="7:7" x14ac:dyDescent="0.25">
      <c r="G139" s="103"/>
    </row>
    <row r="140" spans="7:7" x14ac:dyDescent="0.25">
      <c r="G140" s="103"/>
    </row>
    <row r="141" spans="7:7" x14ac:dyDescent="0.25">
      <c r="G141" s="103"/>
    </row>
    <row r="142" spans="7:7" x14ac:dyDescent="0.25">
      <c r="G142" s="103"/>
    </row>
    <row r="143" spans="7:7" x14ac:dyDescent="0.25">
      <c r="G143" s="103"/>
    </row>
    <row r="144" spans="7:7" x14ac:dyDescent="0.25">
      <c r="G144" s="103"/>
    </row>
    <row r="145" spans="7:7" x14ac:dyDescent="0.25">
      <c r="G145" s="103"/>
    </row>
    <row r="146" spans="7:7" x14ac:dyDescent="0.25">
      <c r="G146" s="103"/>
    </row>
    <row r="147" spans="7:7" x14ac:dyDescent="0.25">
      <c r="G147" s="103"/>
    </row>
    <row r="148" spans="7:7" x14ac:dyDescent="0.25">
      <c r="G148" s="103"/>
    </row>
    <row r="149" spans="7:7" x14ac:dyDescent="0.25">
      <c r="G149" s="103"/>
    </row>
    <row r="150" spans="7:7" x14ac:dyDescent="0.25">
      <c r="G150" s="103"/>
    </row>
    <row r="151" spans="7:7" x14ac:dyDescent="0.25">
      <c r="G151" s="103"/>
    </row>
    <row r="152" spans="7:7" x14ac:dyDescent="0.25">
      <c r="G152" s="103"/>
    </row>
    <row r="153" spans="7:7" x14ac:dyDescent="0.25">
      <c r="G153" s="103"/>
    </row>
    <row r="154" spans="7:7" x14ac:dyDescent="0.25">
      <c r="G154" s="103"/>
    </row>
    <row r="155" spans="7:7" x14ac:dyDescent="0.25">
      <c r="G155" s="103"/>
    </row>
    <row r="156" spans="7:7" x14ac:dyDescent="0.25">
      <c r="G156" s="103"/>
    </row>
    <row r="157" spans="7:7" x14ac:dyDescent="0.25">
      <c r="G157" s="103"/>
    </row>
    <row r="158" spans="7:7" x14ac:dyDescent="0.25">
      <c r="G158" s="103"/>
    </row>
    <row r="159" spans="7:7" x14ac:dyDescent="0.25">
      <c r="G159" s="103"/>
    </row>
    <row r="160" spans="7:7" x14ac:dyDescent="0.25">
      <c r="G160" s="103"/>
    </row>
    <row r="161" spans="7:7" x14ac:dyDescent="0.25">
      <c r="G161" s="103"/>
    </row>
    <row r="162" spans="7:7" x14ac:dyDescent="0.25">
      <c r="G162" s="103"/>
    </row>
    <row r="163" spans="7:7" x14ac:dyDescent="0.25">
      <c r="G163" s="103"/>
    </row>
    <row r="164" spans="7:7" x14ac:dyDescent="0.25">
      <c r="G164" s="103"/>
    </row>
  </sheetData>
  <sortState ref="A9:C58">
    <sortCondition ref="A9"/>
  </sortState>
  <mergeCells count="2">
    <mergeCell ref="A2:V2"/>
    <mergeCell ref="A4:V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I11" sqref="I11"/>
    </sheetView>
  </sheetViews>
  <sheetFormatPr baseColWidth="10" defaultRowHeight="15" x14ac:dyDescent="0.25"/>
  <sheetData>
    <row r="1" spans="1:9" x14ac:dyDescent="0.2">
      <c r="A1" s="63" t="s">
        <v>78</v>
      </c>
      <c r="B1" s="52"/>
      <c r="C1" s="53"/>
      <c r="D1" s="53"/>
      <c r="E1" s="62" t="s">
        <v>79</v>
      </c>
      <c r="F1" s="52"/>
      <c r="G1" s="53"/>
    </row>
    <row r="2" spans="1:9" x14ac:dyDescent="0.2">
      <c r="A2" s="83">
        <v>1</v>
      </c>
      <c r="B2" s="104" t="str">
        <f>VLOOKUP($A2,'Net F'!$W$9:$Y$78,2,FALSE)</f>
        <v>Clémence</v>
      </c>
      <c r="C2" s="105" t="str">
        <f>VLOOKUP($A2,'Net F'!$W$9:$Y$78,3,FALSE)</f>
        <v>MATHIEU</v>
      </c>
      <c r="D2" s="56"/>
      <c r="E2" s="83">
        <v>1</v>
      </c>
      <c r="F2" s="104" t="str">
        <f>VLOOKUP(E2,'Net H'!$W$11:$Y$130,2,FALSE)</f>
        <v>Nicolas</v>
      </c>
      <c r="G2" s="105" t="str">
        <f>VLOOKUP(E2,'Net H'!$W$11:$Y$130,3,FALSE)</f>
        <v>BERROD</v>
      </c>
      <c r="I2" t="s">
        <v>261</v>
      </c>
    </row>
    <row r="3" spans="1:9" x14ac:dyDescent="0.2">
      <c r="A3" s="83">
        <v>2</v>
      </c>
      <c r="B3" s="104" t="str">
        <f>VLOOKUP($A3,'Net F'!$W$9:$Y$78,2,FALSE)</f>
        <v>Christine</v>
      </c>
      <c r="C3" s="105" t="str">
        <f>VLOOKUP($A3,'Net F'!$W$9:$Y$78,3,FALSE)</f>
        <v>LE PRINCE</v>
      </c>
      <c r="D3" s="56"/>
      <c r="E3" s="83">
        <v>2</v>
      </c>
      <c r="F3" s="104" t="str">
        <f>VLOOKUP(E3,'Net H'!$W$11:$Y$130,2,FALSE)</f>
        <v>Jean-Christophe</v>
      </c>
      <c r="G3" s="105" t="str">
        <f>VLOOKUP(E3,'Net H'!$W$11:$Y$130,3,FALSE)</f>
        <v>LESGUILLIER</v>
      </c>
    </row>
    <row r="4" spans="1:9" x14ac:dyDescent="0.2">
      <c r="A4" s="83">
        <v>3</v>
      </c>
      <c r="B4" s="104" t="str">
        <f>VLOOKUP($A4,'Net F'!$W$9:$Y$78,2,FALSE)</f>
        <v>Marlene</v>
      </c>
      <c r="C4" s="105" t="str">
        <f>VLOOKUP($A4,'Net F'!$W$9:$Y$78,3,FALSE)</f>
        <v>TAURIN</v>
      </c>
      <c r="D4" s="56"/>
      <c r="E4" s="83">
        <v>3</v>
      </c>
      <c r="F4" s="104" t="e">
        <f>VLOOKUP(E4,'Net H'!$W$11:$Y$130,2,FALSE)</f>
        <v>#N/A</v>
      </c>
      <c r="G4" s="105" t="e">
        <f>VLOOKUP(E4,'Net H'!$W$11:$Y$130,3,FALSE)</f>
        <v>#N/A</v>
      </c>
    </row>
    <row r="5" spans="1:9" x14ac:dyDescent="0.2">
      <c r="A5" s="54">
        <v>4</v>
      </c>
      <c r="B5" s="106" t="str">
        <f>VLOOKUP($A5,'Net F'!$W$9:$Y$78,2,FALSE)</f>
        <v>Soulivanh</v>
      </c>
      <c r="C5" s="107" t="str">
        <f>VLOOKUP($A5,'Net F'!$W$9:$Y$78,3,FALSE)</f>
        <v>EMILE</v>
      </c>
      <c r="D5" s="56"/>
      <c r="E5" s="54">
        <v>4</v>
      </c>
      <c r="F5" s="85" t="str">
        <f>VLOOKUP(E5,'Net H'!$W$11:$Y$130,2,FALSE)</f>
        <v>Thomas</v>
      </c>
      <c r="G5" s="86" t="str">
        <f>VLOOKUP(E5,'Net H'!$W$11:$Y$130,3,FALSE)</f>
        <v>ABSIRE</v>
      </c>
    </row>
    <row r="6" spans="1:9" x14ac:dyDescent="0.2">
      <c r="A6" s="54">
        <v>5</v>
      </c>
      <c r="B6" s="106" t="str">
        <f>VLOOKUP($A6,'Net F'!$W$9:$Y$78,2,FALSE)</f>
        <v>Stephanie</v>
      </c>
      <c r="C6" s="107" t="str">
        <f>VLOOKUP($A6,'Net F'!$W$9:$Y$78,3,FALSE)</f>
        <v>ASSAUD</v>
      </c>
      <c r="D6" s="56"/>
      <c r="E6" s="54">
        <v>5</v>
      </c>
      <c r="F6" s="85" t="e">
        <f>VLOOKUP(E6,'Net H'!$W$11:$Y$130,2,FALSE)</f>
        <v>#N/A</v>
      </c>
      <c r="G6" s="86" t="e">
        <f>VLOOKUP(E6,'Net H'!$W$11:$Y$130,3,FALSE)</f>
        <v>#N/A</v>
      </c>
    </row>
    <row r="7" spans="1:9" x14ac:dyDescent="0.2">
      <c r="A7" s="54">
        <v>6</v>
      </c>
      <c r="B7" s="106" t="e">
        <f>VLOOKUP($A7,'Net F'!$W$9:$Y$78,2,FALSE)</f>
        <v>#N/A</v>
      </c>
      <c r="C7" s="107" t="e">
        <f>VLOOKUP($A7,'Net F'!$W$9:$Y$78,3,FALSE)</f>
        <v>#N/A</v>
      </c>
      <c r="D7" s="56"/>
      <c r="E7" s="54">
        <v>6</v>
      </c>
      <c r="F7" s="85" t="str">
        <f>VLOOKUP(E7,'Net H'!$W$11:$Y$130,2,FALSE)</f>
        <v>Olivier</v>
      </c>
      <c r="G7" s="86" t="str">
        <f>VLOOKUP(E7,'Net H'!$W$11:$Y$130,3,FALSE)</f>
        <v>LEGRAND</v>
      </c>
    </row>
    <row r="8" spans="1:9" x14ac:dyDescent="0.2">
      <c r="A8" s="54">
        <v>7</v>
      </c>
      <c r="B8" s="55" t="e">
        <f>VLOOKUP($A8,'Net F'!$W$9:$Y$78,2,FALSE)</f>
        <v>#N/A</v>
      </c>
      <c r="C8" s="56" t="e">
        <f>VLOOKUP($A8,'Net F'!$W$9:$Y$78,3,FALSE)</f>
        <v>#N/A</v>
      </c>
      <c r="D8" s="56"/>
      <c r="E8" s="54">
        <v>7</v>
      </c>
      <c r="F8" s="85" t="e">
        <f>VLOOKUP(E8,'Net H'!$W$11:$Y$130,2,FALSE)</f>
        <v>#N/A</v>
      </c>
      <c r="G8" s="86" t="e">
        <f>VLOOKUP(E8,'Net H'!$W$11:$Y$130,3,FALSE)</f>
        <v>#N/A</v>
      </c>
    </row>
    <row r="9" spans="1:9" x14ac:dyDescent="0.2">
      <c r="A9" s="54">
        <v>8</v>
      </c>
      <c r="B9" s="55" t="str">
        <f>VLOOKUP($A9,'Net F'!$W$9:$Y$78,2,FALSE)</f>
        <v>Jacqueline</v>
      </c>
      <c r="C9" s="56" t="str">
        <f>VLOOKUP($A9,'Net F'!$W$9:$Y$78,3,FALSE)</f>
        <v>GOMEZ</v>
      </c>
      <c r="D9" s="56"/>
      <c r="E9" s="54">
        <v>8</v>
      </c>
      <c r="F9" s="85" t="str">
        <f>VLOOKUP(E9,'Net H'!$W$11:$Y$130,2,FALSE)</f>
        <v>Melvain</v>
      </c>
      <c r="G9" s="86" t="str">
        <f>VLOOKUP(E9,'Net H'!$W$11:$Y$130,3,FALSE)</f>
        <v>TODEM</v>
      </c>
    </row>
    <row r="10" spans="1:9" x14ac:dyDescent="0.2">
      <c r="A10" s="54">
        <v>9</v>
      </c>
      <c r="B10" s="55" t="e">
        <f>VLOOKUP($A10,'Net F'!$W$9:$Y$78,2,FALSE)</f>
        <v>#N/A</v>
      </c>
      <c r="C10" s="56" t="e">
        <f>VLOOKUP($A10,'Net F'!$W$9:$Y$78,3,FALSE)</f>
        <v>#N/A</v>
      </c>
      <c r="D10" s="56"/>
      <c r="E10" s="54">
        <v>9</v>
      </c>
      <c r="F10" s="85" t="str">
        <f>VLOOKUP(E10,'Net H'!$W$11:$Y$130,2,FALSE)</f>
        <v>Grégoire</v>
      </c>
      <c r="G10" s="86" t="str">
        <f>VLOOKUP(E10,'Net H'!$W$11:$Y$130,3,FALSE)</f>
        <v>BUAT</v>
      </c>
    </row>
    <row r="11" spans="1:9" ht="15.95" thickBot="1" x14ac:dyDescent="0.25">
      <c r="A11" s="58">
        <v>10</v>
      </c>
      <c r="B11" s="59" t="str">
        <f>VLOOKUP($A11,'Net F'!$W$9:$Y$78,2,FALSE)</f>
        <v>Aurélie</v>
      </c>
      <c r="C11" s="60" t="str">
        <f>VLOOKUP($A11,'Net F'!$W$9:$Y$78,3,FALSE)</f>
        <v>DEREN</v>
      </c>
      <c r="D11" s="61"/>
      <c r="E11" s="58">
        <v>10</v>
      </c>
      <c r="F11" s="87" t="str">
        <f>VLOOKUP(E11,'Net H'!$W$11:$Y$130,2,FALSE)</f>
        <v>Mylhian</v>
      </c>
      <c r="G11" s="88" t="str">
        <f>VLOOKUP(E11,'Net H'!$W$11:$Y$130,3,FALSE)</f>
        <v>TODEM</v>
      </c>
    </row>
    <row r="12" spans="1:9" ht="15.95" thickBot="1" x14ac:dyDescent="0.25">
      <c r="A12" s="57"/>
      <c r="B12" s="55"/>
      <c r="C12" s="55"/>
      <c r="D12" s="55"/>
      <c r="E12" s="55"/>
      <c r="F12" s="55"/>
      <c r="G12" s="56"/>
    </row>
    <row r="13" spans="1:9" x14ac:dyDescent="0.2">
      <c r="A13" s="63" t="s">
        <v>80</v>
      </c>
      <c r="B13" s="52"/>
      <c r="C13" s="53"/>
      <c r="D13" s="55"/>
      <c r="E13" s="62" t="s">
        <v>155</v>
      </c>
      <c r="F13" s="52"/>
      <c r="G13" s="53"/>
    </row>
    <row r="14" spans="1:9" x14ac:dyDescent="0.2">
      <c r="A14" s="83">
        <v>1</v>
      </c>
      <c r="B14" s="104" t="str">
        <f>VLOOKUP(A14,'Brut F'!$W$9:$Y$63,2,FALSE)</f>
        <v>Christine</v>
      </c>
      <c r="C14" s="105" t="str">
        <f>VLOOKUP(A14,'Brut F'!$W$9:$Y$63,3,FALSE)</f>
        <v>LE PRINCE</v>
      </c>
      <c r="D14" s="55"/>
      <c r="E14" s="83">
        <v>1</v>
      </c>
      <c r="F14" s="104" t="str">
        <f>VLOOKUP(E14,'Brut H'!$W$10:$Y$104,2,FALSE)</f>
        <v>Edouard</v>
      </c>
      <c r="G14" s="105" t="str">
        <f>VLOOKUP(E14,'Brut H'!$W$10:$Y$104,3,FALSE)</f>
        <v>PORTIER</v>
      </c>
    </row>
    <row r="15" spans="1:9" x14ac:dyDescent="0.2">
      <c r="A15" s="83">
        <v>2</v>
      </c>
      <c r="B15" s="104" t="str">
        <f>VLOOKUP(A15,'Brut F'!$W$9:$Y$63,2,FALSE)</f>
        <v>Clémence</v>
      </c>
      <c r="C15" s="105" t="str">
        <f>VLOOKUP(A15,'Brut F'!$W$9:$Y$63,3,FALSE)</f>
        <v>MATHIEU</v>
      </c>
      <c r="D15" s="55"/>
      <c r="E15" s="83">
        <v>2</v>
      </c>
      <c r="F15" s="104" t="str">
        <f>VLOOKUP(E15,'Brut H'!$W$10:$Y$104,2,FALSE)</f>
        <v>Jean Christophe</v>
      </c>
      <c r="G15" s="105" t="str">
        <f>VLOOKUP(E15,'Brut H'!$W$10:$Y$104,3,FALSE)</f>
        <v>LESGUILLIER</v>
      </c>
    </row>
    <row r="16" spans="1:9" x14ac:dyDescent="0.2">
      <c r="A16" s="83">
        <v>3</v>
      </c>
      <c r="B16" s="104" t="str">
        <f>VLOOKUP(A16,'Brut F'!$W$9:$Y$63,2,FALSE)</f>
        <v>Soulivanh</v>
      </c>
      <c r="C16" s="105" t="str">
        <f>VLOOKUP(A16,'Brut F'!$W$9:$Y$63,3,FALSE)</f>
        <v>EMILE</v>
      </c>
      <c r="D16" s="55"/>
      <c r="E16" s="83">
        <v>3</v>
      </c>
      <c r="F16" s="104" t="str">
        <f>VLOOKUP(E16,'Brut H'!$W$10:$Y$104,2,FALSE)</f>
        <v>Maxime</v>
      </c>
      <c r="G16" s="105" t="str">
        <f>VLOOKUP(E16,'Brut H'!$W$10:$Y$104,3,FALSE)</f>
        <v>PIGEON</v>
      </c>
    </row>
    <row r="17" spans="1:7" x14ac:dyDescent="0.2">
      <c r="A17" s="54">
        <v>4</v>
      </c>
      <c r="B17" s="106" t="str">
        <f>VLOOKUP(A17,'Brut F'!$W$9:$Y$63,2,FALSE)</f>
        <v>Alexandra</v>
      </c>
      <c r="C17" s="107" t="str">
        <f>VLOOKUP(A17,'Brut F'!$W$9:$Y$63,3,FALSE)</f>
        <v>CRAMILLY</v>
      </c>
      <c r="D17" s="55"/>
      <c r="E17" s="54">
        <v>4</v>
      </c>
      <c r="F17" s="55" t="str">
        <f>VLOOKUP(E17,'Brut H'!$W$10:$Y$104,2,FALSE)</f>
        <v>Nicolas</v>
      </c>
      <c r="G17" s="56" t="str">
        <f>VLOOKUP(E17,'Brut H'!$W$10:$Y$104,3,FALSE)</f>
        <v>BERROD</v>
      </c>
    </row>
    <row r="18" spans="1:7" x14ac:dyDescent="0.2">
      <c r="A18" s="54">
        <v>5</v>
      </c>
      <c r="B18" s="55" t="str">
        <f>VLOOKUP(A18,'Brut F'!$W$9:$Y$63,2,FALSE)</f>
        <v>Emmanuelle</v>
      </c>
      <c r="C18" s="56" t="str">
        <f>VLOOKUP(A18,'Brut F'!$W$9:$Y$63,3,FALSE)</f>
        <v>CRAMILLY</v>
      </c>
      <c r="D18" s="55"/>
      <c r="E18" s="54">
        <v>5</v>
      </c>
      <c r="F18" s="55" t="str">
        <f>VLOOKUP(E18,'Brut H'!$W$10:$Y$104,2,FALSE)</f>
        <v>Vincent</v>
      </c>
      <c r="G18" s="56" t="str">
        <f>VLOOKUP(E18,'Brut H'!$W$10:$Y$104,3,FALSE)</f>
        <v>LEBLOND</v>
      </c>
    </row>
    <row r="19" spans="1:7" x14ac:dyDescent="0.2">
      <c r="A19" s="54">
        <v>6</v>
      </c>
      <c r="B19" s="55" t="str">
        <f>VLOOKUP(A19,'Brut F'!$W$9:$Y$63,2,FALSE)</f>
        <v>Martine</v>
      </c>
      <c r="C19" s="56" t="str">
        <f>VLOOKUP(A19,'Brut F'!$W$9:$Y$63,3,FALSE)</f>
        <v>LORDEREAU</v>
      </c>
      <c r="D19" s="55"/>
      <c r="E19" s="54">
        <v>6</v>
      </c>
      <c r="F19" s="55" t="str">
        <f>VLOOKUP(E19,'Brut H'!$W$10:$Y$104,2,FALSE)</f>
        <v>Pascal</v>
      </c>
      <c r="G19" s="56" t="str">
        <f>VLOOKUP(E19,'Brut H'!$W$10:$Y$104,3,FALSE)</f>
        <v>LEPICARD</v>
      </c>
    </row>
    <row r="20" spans="1:7" x14ac:dyDescent="0.2">
      <c r="A20" s="54">
        <v>7</v>
      </c>
      <c r="B20" s="55" t="e">
        <f>VLOOKUP(A20,'Brut F'!$W$9:$Y$63,2,FALSE)</f>
        <v>#N/A</v>
      </c>
      <c r="C20" s="56" t="e">
        <f>VLOOKUP(A20,'Brut F'!$W$9:$Y$63,3,FALSE)</f>
        <v>#N/A</v>
      </c>
      <c r="D20" s="55"/>
      <c r="E20" s="54">
        <v>7</v>
      </c>
      <c r="F20" s="55" t="str">
        <f>VLOOKUP(E20,'Brut H'!$W$10:$Y$104,2,FALSE)</f>
        <v>Etienne</v>
      </c>
      <c r="G20" s="56" t="str">
        <f>VLOOKUP(E20,'Brut H'!$W$10:$Y$104,3,FALSE)</f>
        <v>REQUIN</v>
      </c>
    </row>
    <row r="21" spans="1:7" x14ac:dyDescent="0.2">
      <c r="A21" s="54">
        <v>8</v>
      </c>
      <c r="B21" s="55" t="e">
        <f>VLOOKUP(A21,'Brut F'!$W$9:$Y$63,2,FALSE)</f>
        <v>#N/A</v>
      </c>
      <c r="C21" s="56" t="e">
        <f>VLOOKUP(A21,'Brut F'!$W$9:$Y$63,3,FALSE)</f>
        <v>#N/A</v>
      </c>
      <c r="D21" s="55"/>
      <c r="E21" s="54">
        <v>8</v>
      </c>
      <c r="F21" s="55" t="str">
        <f>VLOOKUP(E21,'Brut H'!$W$10:$Y$104,2,FALSE)</f>
        <v>Charles</v>
      </c>
      <c r="G21" s="56" t="str">
        <f>VLOOKUP(E21,'Brut H'!$W$10:$Y$104,3,FALSE)</f>
        <v>BONUTTO</v>
      </c>
    </row>
    <row r="22" spans="1:7" x14ac:dyDescent="0.2">
      <c r="A22" s="54">
        <v>9</v>
      </c>
      <c r="B22" s="55" t="str">
        <f>VLOOKUP(A22,'Brut F'!$W$9:$Y$63,2,FALSE)</f>
        <v>Marie Noel</v>
      </c>
      <c r="C22" s="56" t="str">
        <f>VLOOKUP(A22,'Brut F'!$W$9:$Y$63,3,FALSE)</f>
        <v>GORGE</v>
      </c>
      <c r="D22" s="55"/>
      <c r="E22" s="54">
        <v>9</v>
      </c>
      <c r="F22" s="55" t="e">
        <f>VLOOKUP(E22,'Brut H'!$W$10:$Y$104,2,FALSE)</f>
        <v>#N/A</v>
      </c>
      <c r="G22" s="56" t="e">
        <f>VLOOKUP(E22,'Brut H'!$W$10:$Y$104,3,FALSE)</f>
        <v>#N/A</v>
      </c>
    </row>
    <row r="23" spans="1:7" ht="15.95" thickBot="1" x14ac:dyDescent="0.25">
      <c r="A23" s="58">
        <v>10</v>
      </c>
      <c r="B23" s="59" t="str">
        <f>VLOOKUP(A23,'Brut F'!$W$9:$Y$63,2,FALSE)</f>
        <v>Sidonie</v>
      </c>
      <c r="C23" s="60" t="str">
        <f>VLOOKUP(A23,'Brut F'!$W$9:$Y$63,3,FALSE)</f>
        <v>LECONTE</v>
      </c>
      <c r="D23" s="59"/>
      <c r="E23" s="58">
        <v>10</v>
      </c>
      <c r="F23" s="59" t="str">
        <f>VLOOKUP(E23,'Brut H'!$W$10:$Y$104,2,FALSE)</f>
        <v>Jean-Christophe</v>
      </c>
      <c r="G23" s="60" t="str">
        <f>VLOOKUP(E23,'Brut H'!$W$10:$Y$104,3,FALSE)</f>
        <v>LAFORGE</v>
      </c>
    </row>
  </sheetData>
  <phoneticPr fontId="9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H</vt:lpstr>
      <vt:lpstr>Net F</vt:lpstr>
      <vt:lpstr>Brut H</vt:lpstr>
      <vt:lpstr>Brut F</vt:lpstr>
      <vt:lpstr>Classement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2016-06-19T16:16:13Z</cp:lastPrinted>
  <dcterms:created xsi:type="dcterms:W3CDTF">2006-09-16T00:00:00Z</dcterms:created>
  <dcterms:modified xsi:type="dcterms:W3CDTF">2016-09-22T17:55:06Z</dcterms:modified>
</cp:coreProperties>
</file>